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svbfk01\01共有\総務課\新総務課\財務グループ\02 予算決算\決算関係\決算\令和１年度\R01財政状況資料集\"/>
    </mc:Choice>
  </mc:AlternateContent>
  <xr:revisionPtr revIDLastSave="0" documentId="13_ncr:1_{8336986A-F4D0-4879-932D-D6F709778EB7}"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<sst xmlns="http://schemas.openxmlformats.org/spreadsheetml/2006/main" count="1128" uniqueCount="619">
  <si>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</si>
  <si>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</si>
  <si>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</si>
  <si>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</si>
  <si>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</si>
  <si>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</si>
  <si>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</si>
  <si>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</si>
  <si>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</si>
  <si>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</si>
  <si>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</si>
  <si>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</si>
  <si>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</si>
  <si>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</si>
  <si>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</si>
  <si>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</si>
  <si>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</si>
  <si>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</si>
  <si>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</si>
  <si>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</si>
  <si>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</si>
  <si>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</si>
  <si>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</si>
  <si>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</si>
  <si>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</si>
  <si>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</si>
  <si>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</si>
  <si>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</si>
  <si>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</si>
  <si>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</si>
  <si>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</si>
  <si>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</si>
  <si>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</si>
  <si>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</si>
  <si>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</si>
  <si>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</si>
  <si>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</si>
  <si>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</si>
  <si>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</si>
  <si>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</si>
  <si>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</si>
  <si>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</si>
  <si>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</si>
  <si>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</si>
  <si>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</si>
  <si>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</si>
  <si>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</si>
  <si>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</si>
  <si>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</si>
  <si>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</si>
  <si>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</si>
  <si>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</si>
  <si>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</si>
  <si>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</si>
  <si>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</si>
  <si>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</si>
  <si>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</si>
  <si>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</si>
  <si>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</si>
  <si>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</si>
  <si>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</si>
  <si>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</si>
  <si>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</si>
  <si>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</si>
  <si>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</si>
  <si>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</si>
  <si>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</si>
  <si>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</si>
  <si>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</si>
  <si>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</si>
  <si>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</si>
  <si>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</si>
  <si>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</si>
  <si>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</si>
  <si>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</si>
  <si>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</si>
  <si>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</si>
  <si>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</si>
  <si>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</si>
  <si>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</si>
  <si>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</si>
  <si>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</si>
  <si>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</si>
  <si>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</si>
  <si>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</si>
  <si>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</si>
  <si>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</si>
  <si>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</si>
  <si>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</si>
  <si>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</si>
  <si>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</si>
  <si>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</si>
  <si>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</si>
  <si>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</si>
  <si>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</si>
  <si>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</si>
  <si>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</si>
  <si>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</si>
  <si>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</si>
  <si>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</si>
  <si>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</si>
  <si>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</si>
  <si>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</si>
  <si>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</si>
  <si>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</si>
  <si>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</si>
  <si>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</si>
  <si>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</si>
  <si>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</si>
  <si>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</si>
  <si>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</si>
  <si>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</si>
  <si>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</si>
  <si>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</si>
  <si>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</si>
  <si>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</si>
  <si>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</si>
  <si>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</si>
  <si>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</si>
  <si>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</si>
  <si>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</si>
  <si>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</si>
  <si>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</si>
  <si>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</si>
  <si>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</si>
  <si>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</si>
  <si>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</si>
  <si>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</si>
  <si>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</si>
  <si>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</si>
  <si>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</si>
  <si>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</si>
  <si>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</si>
  <si>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</si>
  <si>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</si>
  <si>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</si>
  <si>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</si>
  <si>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</si>
  <si>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</si>
  <si>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</si>
  <si>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</si>
  <si>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</si>
  <si>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</si>
  <si>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</si>
  <si>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</si>
  <si>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</si>
  <si>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</si>
  <si>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</si>
  <si>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</si>
  <si>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</si>
  <si>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</si>
  <si>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</si>
  <si>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</si>
  <si>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</si>
  <si>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</si>
  <si>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</si>
  <si>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</si>
  <si>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</si>
  <si>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</si>
  <si>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</si>
  <si>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</si>
  <si>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</si>
  <si>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</si>
  <si>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</si>
  <si>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</si>
  <si>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</si>
  <si>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</si>
  <si>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</si>
  <si>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</si>
  <si>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</si>
  <si>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</si>
  <si>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</si>
  <si>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</si>
  <si>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</si>
  <si>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</si>
  <si>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</si>
  <si>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</si>
  <si>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</si>
  <si>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</si>
  <si>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</si>
  <si>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</si>
  <si>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</si>
  <si>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</si>
  <si>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</si>
  <si>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</si>
  <si>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</si>
  <si>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</si>
  <si>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</si>
  <si>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</si>
  <si>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</si>
  <si>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</si>
  <si>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</si>
  <si>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</si>
  <si>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</si>
  <si>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</si>
  <si>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</si>
  <si>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</si>
  <si>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</si>
  <si>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</si>
  <si>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</si>
  <si>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</si>
  <si>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</si>
  <si>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</si>
  <si>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</si>
  <si>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</si>
  <si>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</si>
  <si>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</si>
  <si>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</si>
  <si>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</si>
  <si>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</si>
  <si>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</si>
  <si>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</si>
  <si>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</si>
  <si>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</si>
  <si>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</si>
  <si>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</si>
  <si>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</si>
  <si>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</si>
  <si>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北海道美深町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</si>
  <si>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</si>
  <si>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</si>
  <si>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</si>
  <si>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</si>
  <si>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</si>
  <si>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</si>
  <si>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</si>
  <si>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</si>
  <si>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</si>
  <si>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</si>
  <si>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</si>
  <si>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</si>
  <si>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</si>
  <si>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</si>
  <si>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</si>
  <si>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</si>
  <si>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</si>
  <si>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</si>
  <si>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</si>
  <si>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</si>
  <si>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</si>
  <si>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</si>
  <si>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</si>
  <si>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</si>
  <si>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</si>
  <si>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</si>
  <si>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</si>
  <si>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</si>
  <si>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</si>
  <si>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</si>
  <si>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</si>
  <si>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</si>
  <si>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</si>
  <si>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</si>
  <si>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</si>
  <si>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</si>
  <si>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</si>
  <si>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</si>
  <si>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</si>
  <si>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</si>
  <si>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</si>
  <si>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</si>
  <si>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</si>
  <si>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</si>
  <si>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</si>
  <si>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</si>
  <si>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</si>
  <si>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</si>
  <si>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</si>
  <si>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</si>
  <si>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</si>
  <si>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</si>
  <si>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</si>
  <si>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</si>
  <si>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</si>
  <si>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</si>
  <si>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</si>
  <si>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</si>
  <si>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</si>
  <si>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</si>
  <si>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</si>
  <si>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</si>
  <si>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</si>
  <si>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</si>
  <si>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</si>
  <si>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</si>
  <si>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</si>
  <si>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</si>
  <si>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</si>
  <si>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</si>
  <si>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</si>
  <si>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</si>
  <si>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</si>
  <si>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</si>
  <si>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</si>
  <si>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</si>
  <si>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</si>
  <si>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</si>
  <si>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</si>
  <si>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</si>
  <si>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</si>
  <si>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</si>
  <si>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</si>
  <si>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</si>
  <si>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</si>
  <si>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</si>
  <si>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</si>
  <si>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</si>
  <si>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</si>
  <si>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</si>
  <si>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</si>
  <si>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</si>
  <si>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</si>
  <si>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</si>
  <si>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</si>
  <si>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</si>
  <si>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</si>
  <si>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</si>
  <si>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</si>
  <si>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</si>
  <si>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</si>
  <si>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</si>
  <si>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</si>
  <si>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</si>
  <si>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</si>
  <si>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</si>
  <si>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</si>
  <si>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</si>
  <si>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</si>
  <si>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</si>
  <si>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</si>
  <si>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</si>
  <si>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</si>
  <si>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</si>
  <si>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</si>
  <si>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</si>
  <si>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</si>
  <si>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</si>
  <si>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</si>
  <si>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</si>
  <si>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</si>
  <si>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</si>
  <si>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</si>
  <si>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</si>
  <si>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</si>
  <si>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</si>
  <si>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</si>
  <si>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</si>
  <si>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</si>
  <si>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</si>
  <si>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</si>
  <si>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</si>
  <si>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</si>
  <si>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</si>
  <si>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</si>
  <si>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</si>
  <si>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</si>
  <si>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</si>
  <si>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</si>
  <si>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</si>
  <si>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</si>
  <si>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</si>
  <si>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</si>
  <si>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</si>
  <si>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</si>
  <si>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</si>
  <si>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</si>
  <si>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</si>
  <si>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</si>
  <si>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</si>
  <si>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</si>
  <si>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</si>
  <si>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北海道美深町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</si>
  <si>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</si>
  <si>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</si>
  <si>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</si>
  <si>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</si>
  <si>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</si>
  <si>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</si>
  <si>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</si>
  <si>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</si>
  <si>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</si>
  <si>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</si>
  <si>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</si>
  <si>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</si>
  <si>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</si>
  <si>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</si>
  <si>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</si>
  <si>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</si>
  <si>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</si>
  <si>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</si>
  <si>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</si>
  <si>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</si>
  <si>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</si>
  <si>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</si>
  <si>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</si>
  <si>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</si>
  <si>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</si>
  <si>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</si>
  <si>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</si>
  <si>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</si>
  <si>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</si>
  <si>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</si>
  <si>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</si>
  <si>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</si>
  <si>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</si>
  <si>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</si>
  <si>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</si>
  <si>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</si>
  <si>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t>
    <phoneticPr fontId="5"/>
  </si>
  <si>
    <t>後期高齢者医療保険特別会計</t>
    <phoneticPr fontId="5"/>
  </si>
  <si>
    <t>中央簡易水道事業会計</t>
    <phoneticPr fontId="5"/>
  </si>
  <si>
    <t>法適用企業</t>
    <phoneticPr fontId="5"/>
  </si>
  <si>
    <t>北部簡易水道事業特別会計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</si>
  <si>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</si>
  <si>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</si>
  <si>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</si>
  <si>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</si>
  <si>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</si>
  <si>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</si>
  <si>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</si>
  <si>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</si>
  <si>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</si>
  <si>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</si>
  <si>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</si>
  <si>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</si>
  <si>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</si>
  <si>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</si>
  <si>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</si>
  <si>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</si>
  <si>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</si>
  <si>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</si>
  <si>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</si>
  <si>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</si>
  <si>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</si>
  <si>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</si>
  <si>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</si>
  <si>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</si>
  <si>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</si>
  <si>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</si>
  <si>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</si>
  <si>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</si>
  <si>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</si>
  <si>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</si>
  <si>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</si>
  <si>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</si>
  <si>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</si>
  <si>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</si>
  <si>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</si>
  <si>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</si>
  <si>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</si>
  <si>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</si>
  <si>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</si>
  <si>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</si>
  <si>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</si>
  <si>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</si>
  <si>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</si>
  <si>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</si>
  <si>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</si>
  <si>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</si>
  <si>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</si>
  <si>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</si>
  <si>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</si>
  <si>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</si>
  <si>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</si>
  <si>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</si>
  <si>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</si>
  <si>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</si>
  <si>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</si>
  <si>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</si>
  <si>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</si>
  <si>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</si>
  <si>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</si>
  <si>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</si>
  <si>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</si>
  <si>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</si>
  <si>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</si>
  <si>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</si>
  <si>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</si>
  <si>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</si>
  <si>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</si>
  <si>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</si>
  <si>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中央簡易水道事業会計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</si>
  <si>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</si>
  <si>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</si>
  <si>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</si>
  <si>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</si>
  <si>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</si>
  <si>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</si>
  <si>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</si>
  <si>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</si>
  <si>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</si>
  <si>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</si>
  <si>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</si>
  <si>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</si>
  <si>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</si>
  <si>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</si>
  <si>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</si>
  <si>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</si>
  <si>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</si>
  <si>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</si>
  <si>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</si>
  <si>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</si>
  <si>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</si>
  <si>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</si>
  <si>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</si>
  <si>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</si>
  <si>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</si>
  <si>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</si>
  <si>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</si>
  <si>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</si>
  <si>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</si>
  <si>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</si>
  <si>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</si>
  <si>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</si>
  <si>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</si>
  <si>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</si>
  <si>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</si>
  <si>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</si>
  <si>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</si>
  <si>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</si>
  <si>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</si>
  <si>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</si>
  <si>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</si>
  <si>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</si>
  <si>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</si>
  <si>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</si>
  <si>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</si>
  <si>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</si>
  <si>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</si>
  <si>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</si>
  <si>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</si>
  <si>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</si>
  <si>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</si>
  <si>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</si>
  <si>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</si>
  <si>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</si>
  <si>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</si>
  <si>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</si>
  <si>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</si>
  <si>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</si>
  <si>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</si>
  <si>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</si>
  <si>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</si>
  <si>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</si>
  <si>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</si>
  <si>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</si>
  <si>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</si>
  <si>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</si>
  <si>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</si>
  <si>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</si>
  <si>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</si>
  <si>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</si>
  <si>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</si>
  <si>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</si>
  <si>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</si>
  <si>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</si>
  <si>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</si>
  <si>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</si>
  <si>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</si>
  <si>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</si>
  <si>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</si>
  <si>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</si>
  <si>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</si>
  <si>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</si>
  <si>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</si>
  <si>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</si>
  <si>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</si>
  <si>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</si>
  <si>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</si>
  <si>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</si>
  <si>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</si>
  <si>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</si>
  <si>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</si>
  <si>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</si>
  <si>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0.71</t>
  </si>
  <si>
    <t>▲ 0.37</t>
  </si>
  <si>
    <t>▲ 1.86</t>
  </si>
  <si>
    <t>▲ 4.02</t>
  </si>
  <si>
    <t>▲ 3.06</t>
  </si>
  <si>
    <t>中央簡易水道事業会計</t>
  </si>
  <si>
    <t>一般会計</t>
  </si>
  <si>
    <t>国民健康保険特別会計</t>
  </si>
  <si>
    <t>北部簡易水道事業特別会計</t>
  </si>
  <si>
    <t>介護保険特別会計</t>
  </si>
  <si>
    <t>後期高齢者医療保険特別会計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</si>
  <si>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</si>
  <si>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</si>
  <si>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</si>
  <si>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</si>
  <si>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</si>
  <si>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</si>
  <si>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</si>
  <si>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</si>
  <si>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</si>
  <si>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</si>
  <si>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名寄地区衛生施設事務組合</t>
    <rPh sb="0" eb="2">
      <t>ナヨロ</t>
    </rPh>
    <rPh sb="2" eb="4">
      <t>チク</t>
    </rPh>
    <rPh sb="4" eb="6">
      <t>エイセイ</t>
    </rPh>
    <rPh sb="6" eb="8">
      <t>シセツ</t>
    </rPh>
    <rPh sb="8" eb="10">
      <t>ジム</t>
    </rPh>
    <rPh sb="10" eb="12">
      <t>クミアイ</t>
    </rPh>
    <phoneticPr fontId="2"/>
  </si>
  <si>
    <t>上川北部消防事務組合</t>
    <rPh sb="0" eb="2">
      <t>カミカワ</t>
    </rPh>
    <rPh sb="2" eb="4">
      <t>ホクブ</t>
    </rPh>
    <rPh sb="4" eb="6">
      <t>ショウボウ</t>
    </rPh>
    <rPh sb="6" eb="8">
      <t>ジム</t>
    </rPh>
    <rPh sb="8" eb="10">
      <t>クミアイ</t>
    </rPh>
    <phoneticPr fontId="2"/>
  </si>
  <si>
    <t>上川教育研修センター</t>
    <rPh sb="0" eb="2">
      <t>カミカワ</t>
    </rPh>
    <rPh sb="2" eb="4">
      <t>キョウイク</t>
    </rPh>
    <rPh sb="4" eb="6">
      <t>ケンシュウ</t>
    </rPh>
    <phoneticPr fontId="2"/>
  </si>
  <si>
    <t>上川広域滞納整理機構</t>
    <rPh sb="0" eb="2">
      <t>カミカワ</t>
    </rPh>
    <rPh sb="2" eb="4">
      <t>コウイキ</t>
    </rPh>
    <rPh sb="4" eb="6">
      <t>タイノウ</t>
    </rPh>
    <rPh sb="6" eb="8">
      <t>セイリ</t>
    </rPh>
    <rPh sb="8" eb="10">
      <t>キコウ</t>
    </rPh>
    <phoneticPr fontId="2"/>
  </si>
  <si>
    <t>美深振興公社</t>
    <rPh sb="0" eb="2">
      <t>ビフカ</t>
    </rPh>
    <rPh sb="2" eb="4">
      <t>シンコウ</t>
    </rPh>
    <rPh sb="4" eb="6">
      <t>コウシャ</t>
    </rPh>
    <phoneticPr fontId="2"/>
  </si>
  <si>
    <t>アウル</t>
    <phoneticPr fontId="2"/>
  </si>
  <si>
    <t>-</t>
    <phoneticPr fontId="2"/>
  </si>
  <si>
    <t>公共施設整備基金</t>
    <rPh sb="0" eb="2">
      <t>コウキョウ</t>
    </rPh>
    <rPh sb="2" eb="4">
      <t>シセツ</t>
    </rPh>
    <rPh sb="4" eb="6">
      <t>セイビ</t>
    </rPh>
    <rPh sb="6" eb="8">
      <t>キキン</t>
    </rPh>
    <phoneticPr fontId="5"/>
  </si>
  <si>
    <t>国鉄美幸線代替輸送確保基金</t>
    <phoneticPr fontId="5"/>
  </si>
  <si>
    <t>地域福祉基金</t>
    <phoneticPr fontId="5"/>
  </si>
  <si>
    <t>チョウザメ産業振興基金</t>
    <phoneticPr fontId="5"/>
  </si>
  <si>
    <t>文化会館ＣＯＭ１００運営基金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</si>
  <si>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</si>
  <si>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</si>
  <si>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</si>
  <si>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</si>
  <si>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</si>
  <si>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</si>
  <si>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</si>
  <si>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</si>
  <si>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</si>
  <si>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</si>
  <si>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将来負担比率については数値が発生していない。
有形固定資産の減価償却率は上昇しているが、安全性を第一に計画的に対応できるよう努める。</t>
    <rPh sb="0" eb="2">
      <t>ショウライ</t>
    </rPh>
    <rPh sb="2" eb="4">
      <t>フタン</t>
    </rPh>
    <rPh sb="4" eb="6">
      <t>ヒリツ</t>
    </rPh>
    <rPh sb="11" eb="13">
      <t>スウチ</t>
    </rPh>
    <rPh sb="14" eb="16">
      <t>ハッセイ</t>
    </rPh>
    <rPh sb="23" eb="25">
      <t>ユウケイ</t>
    </rPh>
    <rPh sb="25" eb="27">
      <t>コテイ</t>
    </rPh>
    <rPh sb="27" eb="29">
      <t>シサン</t>
    </rPh>
    <rPh sb="30" eb="32">
      <t>ゲンカ</t>
    </rPh>
    <rPh sb="32" eb="34">
      <t>ショウキャク</t>
    </rPh>
    <rPh sb="34" eb="35">
      <t>リツ</t>
    </rPh>
    <rPh sb="36" eb="38">
      <t>ジョウショウ</t>
    </rPh>
    <rPh sb="44" eb="47">
      <t>アンゼンセイ</t>
    </rPh>
    <rPh sb="48" eb="50">
      <t>ダイイチ</t>
    </rPh>
    <rPh sb="51" eb="54">
      <t>ケイカクテキ</t>
    </rPh>
    <rPh sb="55" eb="57">
      <t>タイオウ</t>
    </rPh>
    <rPh sb="62" eb="63">
      <t>ツト</t>
    </rPh>
    <phoneticPr fontId="5"/>
  </si>
  <si>
    <t>将来負担比率については数値が発生していない。
実質公債費比率については、近年横ばいから減少の傾向にある。計画的に償還していく一方で、大型の施設整備などによる借入も増えているが、後年度以降に基準財政需要額に算入される（交付税措置率の高い）ものが多いため、極端に比率が悪くなっていくことはないものと考えている。
引き続き、単年のみならず将来的な状況もシミュレーションしながら財政運営していくことが必要である。</t>
    <rPh sb="0" eb="2">
      <t>ショウライ</t>
    </rPh>
    <rPh sb="2" eb="4">
      <t>フタン</t>
    </rPh>
    <rPh sb="4" eb="6">
      <t>ヒリツ</t>
    </rPh>
    <rPh sb="11" eb="13">
      <t>スウチ</t>
    </rPh>
    <rPh sb="14" eb="16">
      <t>ハッセイ</t>
    </rPh>
    <rPh sb="23" eb="25">
      <t>ジッシツ</t>
    </rPh>
    <rPh sb="25" eb="28">
      <t>コウサイヒ</t>
    </rPh>
    <rPh sb="28" eb="30">
      <t>ヒリツ</t>
    </rPh>
    <rPh sb="36" eb="38">
      <t>キンネン</t>
    </rPh>
    <rPh sb="38" eb="39">
      <t>ヨコ</t>
    </rPh>
    <rPh sb="43" eb="45">
      <t>ゲンショウ</t>
    </rPh>
    <rPh sb="46" eb="48">
      <t>ケイコウ</t>
    </rPh>
    <rPh sb="52" eb="55">
      <t>ケイカクテキ</t>
    </rPh>
    <rPh sb="56" eb="58">
      <t>ショウカン</t>
    </rPh>
    <rPh sb="62" eb="64">
      <t>イッポウ</t>
    </rPh>
    <rPh sb="66" eb="68">
      <t>オオガタ</t>
    </rPh>
    <rPh sb="69" eb="71">
      <t>シセツ</t>
    </rPh>
    <rPh sb="71" eb="73">
      <t>セイビ</t>
    </rPh>
    <rPh sb="78" eb="80">
      <t>カリイレ</t>
    </rPh>
    <rPh sb="81" eb="82">
      <t>フ</t>
    </rPh>
    <rPh sb="88" eb="91">
      <t>コウネンド</t>
    </rPh>
    <rPh sb="91" eb="93">
      <t>イコウ</t>
    </rPh>
    <rPh sb="94" eb="96">
      <t>キジュン</t>
    </rPh>
    <rPh sb="96" eb="98">
      <t>ザイセイ</t>
    </rPh>
    <rPh sb="98" eb="100">
      <t>ジュヨウ</t>
    </rPh>
    <rPh sb="100" eb="101">
      <t>ガク</t>
    </rPh>
    <rPh sb="102" eb="104">
      <t>サンニュウ</t>
    </rPh>
    <rPh sb="108" eb="111">
      <t>コウフゼイ</t>
    </rPh>
    <rPh sb="111" eb="113">
      <t>ソチ</t>
    </rPh>
    <rPh sb="113" eb="114">
      <t>リツ</t>
    </rPh>
    <rPh sb="115" eb="116">
      <t>タカ</t>
    </rPh>
    <rPh sb="121" eb="122">
      <t>オオ</t>
    </rPh>
    <rPh sb="126" eb="128">
      <t>キョクタン</t>
    </rPh>
    <rPh sb="129" eb="131">
      <t>ヒリツ</t>
    </rPh>
    <rPh sb="132" eb="133">
      <t>ワル</t>
    </rPh>
    <rPh sb="147" eb="148">
      <t>カンガ</t>
    </rPh>
    <rPh sb="154" eb="155">
      <t>ヒ</t>
    </rPh>
    <rPh sb="156" eb="157">
      <t>ツヅ</t>
    </rPh>
    <rPh sb="159" eb="160">
      <t>タン</t>
    </rPh>
    <rPh sb="160" eb="161">
      <t>ネン</t>
    </rPh>
    <rPh sb="166" eb="169">
      <t>ショウライテキ</t>
    </rPh>
    <rPh sb="170" eb="172">
      <t>ジョウキョウ</t>
    </rPh>
    <rPh sb="185" eb="187">
      <t>ザイセイ</t>
    </rPh>
    <rPh sb="187" eb="189">
      <t>ウンエイ</t>
    </rPh>
    <rPh sb="196" eb="19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</si>
</sst>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895DB4A-26ED-4521-B9AA-4579DA737D6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915B-45EC-9C4E-982A6EB6BE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118382</c:v>
                </c:pt>
                <c:pt idx="1">
                  <c:v>172417</c:v>
                </c:pt>
                <c:pt idx="2">
                  <c:v>210195</c:v>
                </c:pt>
                <c:pt idx="3">
                  <c:v>184785</c:v>
                </c:pt>
                <c:pt idx="4">
                  <c:v>168545</c:v>
                </c:pt>
              </c:numCache>
            </c:numRef>
          </c:val>
          <c:smooth val="0"/>
          <c:extLst>
            <c:ext xmlns:c16="http://schemas.microsoft.com/office/drawing/2014/chart" uri="{C3380CC4-5D6E-409C-BE32-E72D297353CC}">
              <c16:uniqueId val="{00000001-915B-45EC-9C4E-982A6EB6BE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c:v>
                </c:pt>
                <c:pt idx="1">
                  <c:v>10.77</c:v>
                </c:pt>
                <c:pt idx="2">
                  <c:v>9.75</c:v>
                </c:pt>
                <c:pt idx="3">
                  <c:v>8.48</c:v>
                </c:pt>
                <c:pt idx="4">
                  <c:v>8.65</c:v>
                </c:pt>
              </c:numCache>
            </c:numRef>
          </c:val>
          <c:extLst>
            <c:ext xmlns:c16="http://schemas.microsoft.com/office/drawing/2014/chart" uri="{C3380CC4-5D6E-409C-BE32-E72D297353CC}">
              <c16:uniqueId val="{00000000-A676-4072-91CA-E5A9055EB2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35.06</c:v>
                </c:pt>
                <c:pt idx="1">
                  <c:v>35.1</c:v>
                </c:pt>
                <c:pt idx="2">
                  <c:v>35.159999999999997</c:v>
                </c:pt>
                <c:pt idx="3">
                  <c:v>32.85</c:v>
                </c:pt>
                <c:pt idx="4">
                  <c:v>29.72</c:v>
                </c:pt>
              </c:numCache>
            </c:numRef>
          </c:val>
          <c:extLst>
            <c:ext xmlns:c16="http://schemas.microsoft.com/office/drawing/2014/chart" uri="{C3380CC4-5D6E-409C-BE32-E72D297353CC}">
              <c16:uniqueId val="{00000001-A676-4072-91CA-E5A9055EB2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-0.71</c:v>
                </c:pt>
                <c:pt idx="1">
                  <c:v>-0.37</c:v>
                </c:pt>
                <c:pt idx="2">
                  <c:v>-1.86</c:v>
                </c:pt>
                <c:pt idx="3">
                  <c:v>-4.0199999999999996</c:v>
                </c:pt>
                <c:pt idx="4">
                  <c:v>-3.06</c:v>
                </c:pt>
              </c:numCache>
            </c:numRef>
          </c:val>
          <c:smooth val="0"/>
          <c:extLst>
            <c:ext xmlns:c16="http://schemas.microsoft.com/office/drawing/2014/chart" uri="{C3380CC4-5D6E-409C-BE32-E72D297353CC}">
              <c16:uniqueId val="{00000002-A676-4072-91CA-E5A9055EB2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AE-4F9F-BED5-7A324A182E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AE-4F9F-BED5-7A324A182E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AE-4F9F-BED5-7A324A182ECD}"/>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4AE-4F9F-BED5-7A324A182ECD}"/>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4AE-4F9F-BED5-7A324A182EC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0.26</c:v>
                </c:pt>
                <c:pt idx="4">
                  <c:v>#N/A</c:v>
                </c:pt>
                <c:pt idx="5">
                  <c:v>0.3</c:v>
                </c:pt>
                <c:pt idx="6">
                  <c:v>#N/A</c:v>
                </c:pt>
                <c:pt idx="7">
                  <c:v>0.53</c:v>
                </c:pt>
                <c:pt idx="8">
                  <c:v>#N/A</c:v>
                </c:pt>
                <c:pt idx="9">
                  <c:v>0</c:v>
                </c:pt>
              </c:numCache>
            </c:numRef>
          </c:val>
          <c:extLst>
            <c:ext xmlns:c16="http://schemas.microsoft.com/office/drawing/2014/chart" uri="{C3380CC4-5D6E-409C-BE32-E72D297353CC}">
              <c16:uniqueId val="{00000005-04AE-4F9F-BED5-7A324A182ECD}"/>
            </c:ext>
          </c:extLst>
        </c:ser>
        <c:ser>
          <c:idx val="6"/>
          <c:order val="6"/>
          <c:tx>
            <c:strRef>
              <c:f>データシート!$A$33</c:f>
              <c:strCache>
                <c:ptCount val="1"/>
                <c:pt idx="0">
                  <c:v>北部簡易水道事業特別会計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6-04AE-4F9F-BED5-7A324A182EC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0.08</c:v>
                </c:pt>
                <c:pt idx="2">
                  <c:v>#N/A</c:v>
                </c:pt>
                <c:pt idx="3">
                  <c:v>0.25</c:v>
                </c:pt>
                <c:pt idx="4">
                  <c:v>#N/A</c:v>
                </c:pt>
                <c:pt idx="5">
                  <c:v>0.41</c:v>
                </c:pt>
                <c:pt idx="6">
                  <c:v>#N/A</c:v>
                </c:pt>
                <c:pt idx="7">
                  <c:v>0.19</c:v>
                </c:pt>
                <c:pt idx="8">
                  <c:v>#N/A</c:v>
                </c:pt>
                <c:pt idx="9">
                  <c:v>0.49</c:v>
                </c:pt>
              </c:numCache>
            </c:numRef>
          </c:val>
          <c:extLst>
            <c:ext xmlns:c16="http://schemas.microsoft.com/office/drawing/2014/chart" uri="{C3380CC4-5D6E-409C-BE32-E72D297353CC}">
              <c16:uniqueId val="{00000007-04AE-4F9F-BED5-7A324A182EC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10.99</c:v>
                </c:pt>
                <c:pt idx="2">
                  <c:v>#N/A</c:v>
                </c:pt>
                <c:pt idx="3">
                  <c:v>10.76</c:v>
                </c:pt>
                <c:pt idx="4">
                  <c:v>#N/A</c:v>
                </c:pt>
                <c:pt idx="5">
                  <c:v>9.74</c:v>
                </c:pt>
                <c:pt idx="6">
                  <c:v>#N/A</c:v>
                </c:pt>
                <c:pt idx="7">
                  <c:v>8.4700000000000006</c:v>
                </c:pt>
                <c:pt idx="8">
                  <c:v>#N/A</c:v>
                </c:pt>
                <c:pt idx="9">
                  <c:v>8.64</c:v>
                </c:pt>
              </c:numCache>
            </c:numRef>
          </c:val>
          <c:extLst>
            <c:ext xmlns:c16="http://schemas.microsoft.com/office/drawing/2014/chart" uri="{C3380CC4-5D6E-409C-BE32-E72D297353CC}">
              <c16:uniqueId val="{00000008-04AE-4F9F-BED5-7A324A182ECD}"/>
            </c:ext>
          </c:extLst>
        </c:ser>
        <c:ser>
          <c:idx val="9"/>
          <c:order val="9"/>
          <c:tx>
            <c:strRef>
              <c:f>データシート!$A$36</c:f>
              <c:strCache>
                <c:ptCount val="1"/>
                <c:pt idx="0">
                  <c:v>中央簡易水道事業会計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8.67</c:v>
                </c:pt>
                <c:pt idx="2">
                  <c:v>#N/A</c:v>
                </c:pt>
                <c:pt idx="3">
                  <c:v>8.0399999999999991</c:v>
                </c:pt>
                <c:pt idx="4">
                  <c:v>#N/A</c:v>
                </c:pt>
                <c:pt idx="5">
                  <c:v>8.65</c:v>
                </c:pt>
                <c:pt idx="6">
                  <c:v>#N/A</c:v>
                </c:pt>
                <c:pt idx="7">
                  <c:v>8.83</c:v>
                </c:pt>
                <c:pt idx="8">
                  <c:v>#N/A</c:v>
                </c:pt>
                <c:pt idx="9">
                  <c:v>9.6</c:v>
                </c:pt>
              </c:numCache>
            </c:numRef>
          </c:val>
          <c:extLst>
            <c:ext xmlns:c16="http://schemas.microsoft.com/office/drawing/2014/chart" uri="{C3380CC4-5D6E-409C-BE32-E72D297353CC}">
              <c16:uniqueId val="{00000009-04AE-4F9F-BED5-7A324A182E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450</c:v>
                </c:pt>
                <c:pt idx="5">
                  <c:v>489</c:v>
                </c:pt>
                <c:pt idx="8">
                  <c:v>510</c:v>
                </c:pt>
                <c:pt idx="11">
                  <c:v>525</c:v>
                </c:pt>
                <c:pt idx="14">
                  <c:v>517</c:v>
                </c:pt>
              </c:numCache>
            </c:numRef>
          </c:val>
          <c:extLst>
            <c:ext xmlns:c16="http://schemas.microsoft.com/office/drawing/2014/chart" uri="{C3380CC4-5D6E-409C-BE32-E72D297353CC}">
              <c16:uniqueId val="{00000000-87C1-486D-BE06-FB62D43C36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C1-486D-BE06-FB62D43C36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c:v>
                </c:pt>
                <c:pt idx="6">
                  <c:v>1</c:v>
                </c:pt>
                <c:pt idx="9">
                  <c:v>1</c:v>
                </c:pt>
                <c:pt idx="12">
                  <c:v>1</c:v>
                </c:pt>
              </c:numCache>
            </c:numRef>
          </c:val>
          <c:extLst>
            <c:ext xmlns:c16="http://schemas.microsoft.com/office/drawing/2014/chart" uri="{C3380CC4-5D6E-409C-BE32-E72D297353CC}">
              <c16:uniqueId val="{00000002-87C1-486D-BE06-FB62D43C36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10</c:v>
                </c:pt>
                <c:pt idx="6">
                  <c:v>9</c:v>
                </c:pt>
                <c:pt idx="9">
                  <c:v>1</c:v>
                </c:pt>
                <c:pt idx="12">
                  <c:v>1</c:v>
                </c:pt>
              </c:numCache>
            </c:numRef>
          </c:val>
          <c:extLst>
            <c:ext xmlns:c16="http://schemas.microsoft.com/office/drawing/2014/chart" uri="{C3380CC4-5D6E-409C-BE32-E72D297353CC}">
              <c16:uniqueId val="{00000003-87C1-486D-BE06-FB62D43C36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167</c:v>
                </c:pt>
                <c:pt idx="3">
                  <c:v>159</c:v>
                </c:pt>
                <c:pt idx="6">
                  <c:v>148</c:v>
                </c:pt>
                <c:pt idx="9">
                  <c:v>143</c:v>
                </c:pt>
                <c:pt idx="12">
                  <c:v>142</c:v>
                </c:pt>
              </c:numCache>
            </c:numRef>
          </c:val>
          <c:extLst>
            <c:ext xmlns:c16="http://schemas.microsoft.com/office/drawing/2014/chart" uri="{C3380CC4-5D6E-409C-BE32-E72D297353CC}">
              <c16:uniqueId val="{00000004-87C1-486D-BE06-FB62D43C36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C1-486D-BE06-FB62D43C36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C1-486D-BE06-FB62D43C36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486</c:v>
                </c:pt>
                <c:pt idx="3">
                  <c:v>521</c:v>
                </c:pt>
                <c:pt idx="6">
                  <c:v>518</c:v>
                </c:pt>
                <c:pt idx="9">
                  <c:v>559</c:v>
                </c:pt>
                <c:pt idx="12">
                  <c:v>589</c:v>
                </c:pt>
              </c:numCache>
            </c:numRef>
          </c:val>
          <c:extLst>
            <c:ext xmlns:c16="http://schemas.microsoft.com/office/drawing/2014/chart" uri="{C3380CC4-5D6E-409C-BE32-E72D297353CC}">
              <c16:uniqueId val="{00000007-87C1-486D-BE06-FB62D43C36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226</c:v>
                </c:pt>
                <c:pt idx="2">
                  <c:v>#N/A</c:v>
                </c:pt>
                <c:pt idx="3">
                  <c:v>#N/A</c:v>
                </c:pt>
                <c:pt idx="4">
                  <c:v>202</c:v>
                </c:pt>
                <c:pt idx="5">
                  <c:v>#N/A</c:v>
                </c:pt>
                <c:pt idx="6">
                  <c:v>#N/A</c:v>
                </c:pt>
                <c:pt idx="7">
                  <c:v>166</c:v>
                </c:pt>
                <c:pt idx="8">
                  <c:v>#N/A</c:v>
                </c:pt>
                <c:pt idx="9">
                  <c:v>#N/A</c:v>
                </c:pt>
                <c:pt idx="10">
                  <c:v>179</c:v>
                </c:pt>
                <c:pt idx="11">
                  <c:v>#N/A</c:v>
                </c:pt>
                <c:pt idx="12">
                  <c:v>#N/A</c:v>
                </c:pt>
                <c:pt idx="13">
                  <c:v>216</c:v>
                </c:pt>
                <c:pt idx="14">
                  <c:v>#N/A</c:v>
                </c:pt>
              </c:numCache>
            </c:numRef>
          </c:val>
          <c:smooth val="0"/>
          <c:extLst>
            <c:ext xmlns:c16="http://schemas.microsoft.com/office/drawing/2014/chart" uri="{C3380CC4-5D6E-409C-BE32-E72D297353CC}">
              <c16:uniqueId val="{00000008-87C1-486D-BE06-FB62D43C36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4577</c:v>
                </c:pt>
                <c:pt idx="5">
                  <c:v>4500</c:v>
                </c:pt>
                <c:pt idx="8">
                  <c:v>4284</c:v>
                </c:pt>
                <c:pt idx="11">
                  <c:v>4510</c:v>
                </c:pt>
                <c:pt idx="14">
                  <c:v>4551</c:v>
                </c:pt>
              </c:numCache>
            </c:numRef>
          </c:val>
          <c:extLst>
            <c:ext xmlns:c16="http://schemas.microsoft.com/office/drawing/2014/chart" uri="{C3380CC4-5D6E-409C-BE32-E72D297353CC}">
              <c16:uniqueId val="{00000000-EC14-42F4-BFD5-9668C324C6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273</c:v>
                </c:pt>
                <c:pt idx="5">
                  <c:v>271</c:v>
                </c:pt>
                <c:pt idx="8">
                  <c:v>252</c:v>
                </c:pt>
                <c:pt idx="11">
                  <c:v>215</c:v>
                </c:pt>
                <c:pt idx="14">
                  <c:v>156</c:v>
                </c:pt>
              </c:numCache>
            </c:numRef>
          </c:val>
          <c:extLst>
            <c:ext xmlns:c16="http://schemas.microsoft.com/office/drawing/2014/chart" uri="{C3380CC4-5D6E-409C-BE32-E72D297353CC}">
              <c16:uniqueId val="{00000001-EC14-42F4-BFD5-9668C324C6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3975</c:v>
                </c:pt>
                <c:pt idx="5">
                  <c:v>4139</c:v>
                </c:pt>
                <c:pt idx="8">
                  <c:v>4271</c:v>
                </c:pt>
                <c:pt idx="11">
                  <c:v>4255</c:v>
                </c:pt>
                <c:pt idx="14">
                  <c:v>4193</c:v>
                </c:pt>
              </c:numCache>
            </c:numRef>
          </c:val>
          <c:extLst>
            <c:ext xmlns:c16="http://schemas.microsoft.com/office/drawing/2014/chart" uri="{C3380CC4-5D6E-409C-BE32-E72D297353CC}">
              <c16:uniqueId val="{00000002-EC14-42F4-BFD5-9668C324C6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14-42F4-BFD5-9668C324C6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14-42F4-BFD5-9668C324C6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14-42F4-BFD5-9668C324C6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1037</c:v>
                </c:pt>
                <c:pt idx="3">
                  <c:v>1027</c:v>
                </c:pt>
                <c:pt idx="6">
                  <c:v>997</c:v>
                </c:pt>
                <c:pt idx="9">
                  <c:v>975</c:v>
                </c:pt>
                <c:pt idx="12">
                  <c:v>960</c:v>
                </c:pt>
              </c:numCache>
            </c:numRef>
          </c:val>
          <c:extLst>
            <c:ext xmlns:c16="http://schemas.microsoft.com/office/drawing/2014/chart" uri="{C3380CC4-5D6E-409C-BE32-E72D297353CC}">
              <c16:uniqueId val="{00000006-EC14-42F4-BFD5-9668C324C6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c:v>
                </c:pt>
                <c:pt idx="3">
                  <c:v>11</c:v>
                </c:pt>
                <c:pt idx="6">
                  <c:v>2</c:v>
                </c:pt>
                <c:pt idx="9">
                  <c:v>1</c:v>
                </c:pt>
                <c:pt idx="12">
                  <c:v>0</c:v>
                </c:pt>
              </c:numCache>
            </c:numRef>
          </c:val>
          <c:extLst>
            <c:ext xmlns:c16="http://schemas.microsoft.com/office/drawing/2014/chart" uri="{C3380CC4-5D6E-409C-BE32-E72D297353CC}">
              <c16:uniqueId val="{00000007-EC14-42F4-BFD5-9668C324C6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1128</c:v>
                </c:pt>
                <c:pt idx="3">
                  <c:v>1044</c:v>
                </c:pt>
                <c:pt idx="6">
                  <c:v>972</c:v>
                </c:pt>
                <c:pt idx="9">
                  <c:v>869</c:v>
                </c:pt>
                <c:pt idx="12">
                  <c:v>775</c:v>
                </c:pt>
              </c:numCache>
            </c:numRef>
          </c:val>
          <c:extLst>
            <c:ext xmlns:c16="http://schemas.microsoft.com/office/drawing/2014/chart" uri="{C3380CC4-5D6E-409C-BE32-E72D297353CC}">
              <c16:uniqueId val="{00000008-EC14-42F4-BFD5-9668C324C6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47</c:v>
                </c:pt>
                <c:pt idx="3">
                  <c:v>34</c:v>
                </c:pt>
                <c:pt idx="6">
                  <c:v>32</c:v>
                </c:pt>
                <c:pt idx="9">
                  <c:v>25</c:v>
                </c:pt>
                <c:pt idx="12">
                  <c:v>14</c:v>
                </c:pt>
              </c:numCache>
            </c:numRef>
          </c:val>
          <c:extLst>
            <c:ext xmlns:c16="http://schemas.microsoft.com/office/drawing/2014/chart" uri="{C3380CC4-5D6E-409C-BE32-E72D297353CC}">
              <c16:uniqueId val="{00000009-EC14-42F4-BFD5-9668C324C6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5331</c:v>
                </c:pt>
                <c:pt idx="3">
                  <c:v>5229</c:v>
                </c:pt>
                <c:pt idx="6">
                  <c:v>5328</c:v>
                </c:pt>
                <c:pt idx="9">
                  <c:v>5280</c:v>
                </c:pt>
                <c:pt idx="12">
                  <c:v>5336</c:v>
                </c:pt>
              </c:numCache>
            </c:numRef>
          </c:val>
          <c:extLst>
            <c:ext xmlns:c16="http://schemas.microsoft.com/office/drawing/2014/chart" uri="{C3380CC4-5D6E-409C-BE32-E72D297353CC}">
              <c16:uniqueId val="{0000000A-EC14-42F4-BFD5-9668C324C6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14-42F4-BFD5-9668C324C6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1226</c:v>
                </c:pt>
                <c:pt idx="1">
                  <c:v>1135</c:v>
                </c:pt>
                <c:pt idx="2">
                  <c:v>1024</c:v>
                </c:pt>
              </c:numCache>
            </c:numRef>
          </c:val>
          <c:extLst>
            <c:ext xmlns:c16="http://schemas.microsoft.com/office/drawing/2014/chart" uri="{C3380CC4-5D6E-409C-BE32-E72D297353CC}">
              <c16:uniqueId val="{00000000-B8DC-4269-8950-72892D83E1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540</c:v>
                </c:pt>
                <c:pt idx="1">
                  <c:v>540</c:v>
                </c:pt>
                <c:pt idx="2">
                  <c:v>512</c:v>
                </c:pt>
              </c:numCache>
            </c:numRef>
          </c:val>
          <c:extLst>
            <c:ext xmlns:c16="http://schemas.microsoft.com/office/drawing/2014/chart" uri="{C3380CC4-5D6E-409C-BE32-E72D297353CC}">
              <c16:uniqueId val="{00000001-B8DC-4269-8950-72892D83E1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2291</c:v>
                </c:pt>
                <c:pt idx="1">
                  <c:v>2358</c:v>
                </c:pt>
                <c:pt idx="2">
                  <c:v>2427</c:v>
                </c:pt>
              </c:numCache>
            </c:numRef>
          </c:val>
          <c:extLst>
            <c:ext xmlns:c16="http://schemas.microsoft.com/office/drawing/2014/chart" uri="{C3380CC4-5D6E-409C-BE32-E72D297353CC}">
              <c16:uniqueId val="{00000002-B8DC-4269-8950-72892D83E1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{60B269D1-5DAB-4A88-971C-FA93B153F22C}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329-4016-8745-61439984B5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{4FE87C79-5759-40B2-8A71-CA4C2BF636AE}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29-4016-8745-61439984B5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{39556B11-51B8-4BA5-BDEF-C6C690DCDD09}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29-4016-8745-61439984B5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{7D4248D8-BCA9-4299-A86B-8808DA9159B5}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29-4016-8745-61439984B5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{80670110-16DB-42AD-9F79-B1A03EB58728}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29-4016-8745-61439984B57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{8B3E64A6-7A2D-4299-BD5B-EE0E56668B11}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329-4016-8745-61439984B57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{883D8A38-9056-44C8-A65D-9F59D4C43573}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329-4016-8745-61439984B57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{949D114A-FE97-479C-9D80-85C3FF90FC90}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329-4016-8745-61439984B57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{E0454CD0-E5C5-48B6-850B-1AAC4E3E1C02}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329-4016-8745-61439984B5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56.1</c:v>
                </c:pt>
                <c:pt idx="16">
                  <c:v>57.2</c:v>
                </c:pt>
                <c:pt idx="24">
                  <c:v>58.4</c:v>
                </c:pt>
                <c:pt idx="32">
                  <c:v>59.9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329-4016-8745-61439984B5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{648A0DE0-A2EC-4A79-B920-8B9042E7D96F}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329-4016-8745-61439984B5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{B7E1EE3B-D563-4C08-9281-639BB6D3160A}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29-4016-8745-61439984B5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{A3EF6948-55E5-4B82-8BE9-7D400F50A648}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29-4016-8745-61439984B5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{FCDAD633-05D0-4E97-83BD-F4EB7CCA6003}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29-4016-8745-61439984B5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{F68AF701-3FD7-4AF6-A6C3-000354F6865E}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29-4016-8745-61439984B57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{66FF2DAB-1172-4461-A01A-B22FECD536B0}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329-4016-8745-61439984B57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{D8750DCC-25CB-4304-B014-84902E4FB9CB}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329-4016-8745-61439984B57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{2025D5F8-6782-485A-9D51-B4B3D40E7B0E}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329-4016-8745-61439984B57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{F5B6CAAA-52A1-4E2C-830B-85729B498B39}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329-4016-8745-61439984B5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329-4016-8745-61439984B57E}"/>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{72D7FEED-1BF4-42E2-AD56-FF6F9BC5246E}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3BC-4696-983E-86AF368BC2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{C416155A-EA6E-43F6-9137-0728E5F0787D}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BC-4696-983E-86AF368BC2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{9FC4E18A-7B04-49DE-A73F-6DA11D174125}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BC-4696-983E-86AF368BC2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{E4E53156-C4F6-4829-B59C-980675C1BF2F}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BC-4696-983E-86AF368BC2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{0BC1A726-288D-447C-821F-E87B9BBA2BB0}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BC-4696-983E-86AF368BC29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{6C374B3B-FF78-4F8D-AB15-DB2940C162EE}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3BC-4696-983E-86AF368BC29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{B2EB5091-91D6-412C-9A7B-97087027E534}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3BC-4696-983E-86AF368BC29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{EB2707D7-71FD-4525-B5AD-844BDB6062BF}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3BC-4696-983E-86AF368BC29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{3C9E2DDB-82E4-4C75-B217-DF1B3AB75BA8}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3BC-4696-983E-86AF368BC2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c:v>
                </c:pt>
                <c:pt idx="16">
                  <c:v>6.3</c:v>
                </c:pt>
                <c:pt idx="24">
                  <c:v>5.9</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3BC-4696-983E-86AF368BC2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{A91070B5-BA9B-4985-8F37-1AB0054C07DF}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3BC-4696-983E-86AF368BC2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{B9B71918-D073-42FE-B45D-1FB9F130EA65}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BC-4696-983E-86AF368BC2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{BD115CC7-BE4B-43EF-9611-54F46A17709C}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BC-4696-983E-86AF368BC2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{7F60BF21-4D3A-47C4-8502-68E5455A1E8E}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BC-4696-983E-86AF368BC2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{52B484DE-E7AE-4D0C-98E2-BB272C9EF3D3}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BC-4696-983E-86AF368BC29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{FAC47D1E-1213-4221-ADF1-D548A3143E12}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3BC-4696-983E-86AF368BC292}"/>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{10E01755-B60C-438D-A240-000BE9ACBACD}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3BC-4696-983E-86AF368BC292}"/>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{ACFD68A4-73F0-4B89-95B9-86C5FBC37DEF}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3BC-4696-983E-86AF368BC29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{756D86FF-BE51-48D3-998C-0F714F0BA3E4}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3BC-4696-983E-86AF368BC2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3BC-4696-983E-86AF368BC292}"/>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当町で用いているシミュレーションにおいて常に状況を把握しながら進めているが、近年実施した大型の施設整備などによって借入額・償還額いずれも上昇している状況にある。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も連動して上昇傾向にあるものの、極端な起債残高（総額）の増加、単年度償還額の増加は財政運営上大きな影響が生じるため、今後も後年度以降の償還計画等を把握しながら、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一定額を積立できている状況にあるが、借入の総額からみると僅かであるため、現状としては極力維持できるように見ている。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数値は横ばいであり、今のところ大きな問題は生じていないが、充当可能財源における基金には特定目的基金も含まれており、これらの使途によっては状況が変わる可能性もある。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今後も可能な限り世代間の公平な財政運営となるよう、必要な部分には基金充当するなどして、適正な財政運営に努める。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北海道美深町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年度ごとに金額の増減はあるものの、効率的な財政運営により歳計剰余金を特定目的基金等に積立することができている。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一部必要な事業に対して基金を取り崩して対応しているものの、極端に基金残高が減少するような状況にはなっていない。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近年、一般財源の減少などによって基金取崩しを前提とした予算措置となることが多い。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事業の執行状況によってはやむを得ないこともあるが、極力基金に頼らない予算編成が必要と考える。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また、役場庁舎をはじめ老朽化した施設整備のため、特定目的基金の中でも公共施設整備基金が必要となるケースが増加すると思われる。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今後も可能な限り基金に頼らない財政運営を目指すとともに、必要に応じて特定目的基金への積立を行っていきたい。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公共施設整備基金：教育、文化、福祉、産業その他の公共的施設の建設整備事業を円滑に進めるため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国鉄美幸線代替輸送確保基金：国鉄美幸線が廃止された以降、代替輸送事業の財政需要（バス運行・施設維持）に備えるため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地域福祉基金：在宅福祉の向上、健康及び生きがいづくりの推進、その他地域福祉の推進を図る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基金全体の部分でも触れているとおり、歳計剰余金を中心に公共施設整備基金に積み増ししている状況である。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具体的な計画は定めていないが、公共施設整備基金については施設の更新整備に必要に応じて活用していく予定である。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ふるさと増税制度による基金への積立もあり、これらも必要に応じて新たな事業へ充当するなど活用を図りたい。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いずれにせよ全体のバランスを見ながら年度ごとに検討し対応したい。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過去しばらくの間、歳計剰余金を中心に財政調整基金へ積立してきたが、現在は一定程度の額を保有することができたこともあり、他の基金への積立を行なっている。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しかし、近年一般財源の減少などによって基金取崩しを前提とした予算措置となることが多く、財源不足を穴埋めするために財政調整基金の活用もしており、若干残高が減少した。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具体的な基金額保有目標は掲げていないが、当面の間は必要に応じて活用できるものと考えている。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現在保有している１０億円程度は有事に備えて必要なレベルだと感じており、状況に応じて積立も視野に入れて対応していきたい。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いずれにせよ、極端に残高が減少しないように配慮しながら財源不足に対応していくことが必要である。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過去しばらくの間横ばいで推移してきたが、近年地方債償還額の増加に合わせて一部を活用しており、若干減少している。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近年実施した大型の施設整備などによって、この先数年一時的に地方債の償還が増える予定である。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基本的には他の財源で対応したいが、状況によっては減債基金も活用しながら運営していきたい。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A8F44DD-6F04-4F70-9778-24C3BC4ADD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9B88A57-1738-446E-9846-87D7B85E7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7E960CCE-FB6B-436F-9951-7356EBD8582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4411CB9A-B3E8-4A04-AC6A-DB459D4E040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5E1980D8-C9FD-40F5-A454-F8CD073D703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71DFD118-3DDE-4E8D-80AF-045DD9EAB2B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1F18BBA-4910-44F4-86AE-A3E4A8C4C51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943C665A-8C52-4283-82A1-6ECABCC80B6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BA12846-53A2-43C7-8456-6B4969F47A2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D9313C34-D272-44D3-AEA2-43D68F899C8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4A5AB630-4EB9-4CCA-AEE9-C90A1EA168A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AA7AC6A0-380B-44AC-A359-728EF56F772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567617F5-294B-4045-85C0-AD08271C8CB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C541B396-D1A6-46EF-8A32-07B2B369B2E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C20FC94A-D6A2-45B4-B71E-D126A986D2E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FE845BCD-56E5-44C1-A318-27E5628F6F3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4D2003D7-673F-4DFD-A4D9-FE1FE6EC4A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B6140591-4705-4AB0-A38E-D1C19FF54DB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0CEF2E9-69AC-4FF8-B570-7B1AC4D8B8D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CDEE82E8-6D1C-4EBB-998A-221B06151C6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B415CEE-5410-4A44-86D2-17A4581EA25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
4,232
672.09
5,666,105
5,271,558
297,947
3,444,795
5,335,807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FDA5D256-511D-4CE7-9276-ADBB23632B0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42FCFE3C-7257-4930-82A8-C86F7BDE1CC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4118D463-5162-450E-90F8-2DF77E321A4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BF33377F-1782-45E3-AAB1-53FB30ECFD0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9A814013-EB66-4AEF-BB87-3FF30A2E2B9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CEC5C76B-6C39-4796-9A2D-6447FB3853A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51475F-B153-40C7-9208-C91A8B71B5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17B45E05-D9B3-41C7-9248-52D3C5270D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B747390B-04A0-4C25-8E22-AAE361B1C01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8D3C4D94-87AD-43C3-9229-C3F491040A9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B283E7F-8AAA-464B-97D3-CD936AA6B9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EEB8C25C-7012-48BB-8ACF-DADBD0B5910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6F46D3C9-3DA8-48E1-A96E-4BE750C2947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8E2F12B-BD56-488F-AA4E-F60ACE27FF0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12F9AFB-FF52-4578-8957-EE4BFA0CB37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C422F76-77DE-4EB3-A869-CA4E279B8E4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AFA8BC43-E07F-40A7-B329-62627C1A160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4F599286-A5B4-46C7-9F09-F0910D0F43D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486B6F1B-1243-4E4E-A240-0F71148C462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ABEE26F-6232-4D5B-9145-66A424DA46E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9EE223AC-CC51-40D5-9BCB-8B8A1DC7DF9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6FDD1D99-58F0-42F5-9E80-76159B997F0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ED2D2447-E566-4EE5-BBDF-CDE2AEA682B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344F880C-3F6B-467F-96A3-D06BD711A14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8F9C4CF5-855F-4DB4-9DF5-44680267019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31FB68-9B2D-484E-8FD7-E7C35E82F79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13D99434-BDA8-4E4D-BCD7-DFE79673E35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28A6EBA2-EFAF-4FA6-8C62-E6BD19299FD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82A8D032-24E3-4D7B-B6EE-24758006EFF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613D3794-B3BB-4935-82F3-94F50588BA8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34F0C525-2A34-42C1-AD91-E37F1964F2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1325775C-81C7-422A-9BBB-16DAA948C05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6F15749-5E04-4115-8C71-F57145D9CAC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1A49B820-6B6F-415E-8A84-DAA1D98B487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31487A88-71F7-45B8-93CB-A6AC75F5A45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体的に資産の老朽化が進んでおり、今後も減価償却率が上昇していくことが予想される。施設の維持に必要な修繕等については都度対応しているが、今後も利用に支障のないように適切な管理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大きな部分としては、役場庁舎の老朽化による更新は今後の大きな課題である。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F825B00E-AFA0-43E0-9E05-3AAA9C7FF2D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356FF6B4-FDC7-44D2-AB4B-216CEC1F42F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30E2B49D-F78B-4DB2-877A-9304BBE0280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B7733552-A87C-4918-912A-ACB36CB6C3C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4A491D6A-8DBD-4A1F-AD69-35911FDCC52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341D8377-A0D8-4807-910D-6295E8F94E9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ADEE1717-2863-433C-8613-A12F5A87190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819525D6-A547-4299-804C-0982987FE53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30F82CA7-5743-4C10-8DB6-656780B9CBF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BE5530A5-B12A-43BF-A0DE-6B4DDFEEB00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582483AB-D7E5-4C9D-B491-82705914F22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336E1067-2E98-49CD-82B1-745489D7DF0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E2AE01E6-0ACE-448E-861C-2116A92CFBA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C1798AEE-D942-4162-8B4C-09F0CB00AA0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CE43542F-02E7-42A8-834E-E47586E31B9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858ED3BC-D10F-4689-9395-88FDDA2A2CA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378094D3-F984-4E17-9B67-71F955D6869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3E0DB2A6-8538-4CA2-86F0-5B408AEDE10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48BFF765-EC1E-4EBC-8783-A41CC14EAFC6}"/>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39A6B9BA-14A8-4108-9309-E467D4186609}"/>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2FFA9FC3-9A88-4038-A3C6-5DCC60A93671}"/>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983BDD51-5DB8-4056-B184-EA79025AF157}"/>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54FE68E5-0CF3-4455-BA6C-72445B421ADF}"/>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a:extLst>
            <a:ext uri="{FF2B5EF4-FFF2-40B4-BE49-F238E27FC236}">
              <a16:creationId xmlns:a16="http://schemas.microsoft.com/office/drawing/2014/main" id="{EF425C5A-911A-4D76-8A14-1D04E8F32C13}"/>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5B8AFE65-A97F-4787-BE99-B5FAC387C545}"/>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BEE98918-E6C9-4729-8487-CDBAA4B3CEE6}"/>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8F60AA7B-B678-4790-A307-31FFC43B4AD8}"/>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3D239D1F-E6A1-4EB1-A905-F29A983994C6}"/>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5174A18E-0F60-4187-ACB3-A7342269FC27}"/>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8DB87A1-12FD-4CD1-A69F-79045BD0A96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F803C4F-FFDE-4304-A17C-54E20588146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7364263-D74B-44AA-9EEC-9705CF1C73C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E28DFBB-4F87-440D-980E-711C5C6E789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2C15646-ADE6-452E-8CAF-22220F13E67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92" name="楕円 91">
          <a:extLst>
            <a:ext uri="{FF2B5EF4-FFF2-40B4-BE49-F238E27FC236}">
              <a16:creationId xmlns:a16="http://schemas.microsoft.com/office/drawing/2014/main" id="{DBFED98B-E858-40A0-8B4A-BCB2F73FF781}"/>
            </a:ext>
          </a:extLst>
        </xdr:cNvPr>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93" name="有形固定資産減価償却率該当値テキスト">
          <a:extLst>
            <a:ext uri="{FF2B5EF4-FFF2-40B4-BE49-F238E27FC236}">
              <a16:creationId xmlns:a16="http://schemas.microsoft.com/office/drawing/2014/main" id="{CDCF92F5-74F5-498D-8686-157192AD9ECE}"/>
            </a:ext>
          </a:extLst>
        </xdr:cNvPr>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94" name="楕円 93">
          <a:extLst>
            <a:ext uri="{FF2B5EF4-FFF2-40B4-BE49-F238E27FC236}">
              <a16:creationId xmlns:a16="http://schemas.microsoft.com/office/drawing/2014/main" id="{4AE7DFC7-9161-4870-BD1E-2098ABA69128}"/>
            </a:ext>
          </a:extLst>
        </xdr:cNvPr>
        <xdr:cNvSpPr/>
      </xdr:nvSpPr>
      <xdr:spPr>
        <a:xfrm>
          <a:off x="400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50891</xdr:rowOff>
    </xdr:from>
    <xdr:to>
      <xdr:col>23</xdr:col>
      <xdr:colOff>85725</xdr:colOff>
      <xdr:row>31</xdr:row>
      <xdr:rowOff>97155</xdr:rowOff>
    </xdr:to>
    <xdr:cxnSp macro="">
      <xdr:nvCxnSpPr>
        <xdr:cNvPr id="95" name="直線コネクタ 94">
          <a:extLst>
            <a:ext uri="{FF2B5EF4-FFF2-40B4-BE49-F238E27FC236}">
              <a16:creationId xmlns:a16="http://schemas.microsoft.com/office/drawing/2014/main" id="{3B663499-4B12-42D6-BB2E-783565FEE61A}"/>
            </a:ext>
          </a:extLst>
        </xdr:cNvPr>
        <xdr:cNvCxnSpPr/>
      </xdr:nvCxnSpPr>
      <xdr:spPr>
        <a:xfrm>
          <a:off x="4051300" y="613736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134529</xdr:rowOff>
    </xdr:from>
    <xdr:to>
      <xdr:col>15</xdr:col>
      <xdr:colOff>187325</xdr:colOff>
      <xdr:row>31</xdr:row>
      <xdr:rowOff>64679</xdr:rowOff>
    </xdr:to>
    <xdr:sp macro="" textlink="">
      <xdr:nvSpPr>
        <xdr:cNvPr id="96" name="楕円 95">
          <a:extLst>
            <a:ext uri="{FF2B5EF4-FFF2-40B4-BE49-F238E27FC236}">
              <a16:creationId xmlns:a16="http://schemas.microsoft.com/office/drawing/2014/main" id="{3DDB80FF-86E5-4C07-8D61-CF7FDE9DD9D5}"/>
            </a:ext>
          </a:extLst>
        </xdr:cNvPr>
        <xdr:cNvSpPr/>
      </xdr:nvSpPr>
      <xdr:spPr>
        <a:xfrm>
          <a:off x="3238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13879</xdr:rowOff>
    </xdr:from>
    <xdr:to>
      <xdr:col>19</xdr:col>
      <xdr:colOff>136525</xdr:colOff>
      <xdr:row>31</xdr:row>
      <xdr:rowOff>50891</xdr:rowOff>
    </xdr:to>
    <xdr:cxnSp macro="">
      <xdr:nvCxnSpPr>
        <xdr:cNvPr id="97" name="直線コネクタ 96">
          <a:extLst>
            <a:ext uri="{FF2B5EF4-FFF2-40B4-BE49-F238E27FC236}">
              <a16:creationId xmlns:a16="http://schemas.microsoft.com/office/drawing/2014/main" id="{25E285AE-5ABE-4D79-9378-08997472D9F3}"/>
            </a:ext>
          </a:extLst>
        </xdr:cNvPr>
        <xdr:cNvCxnSpPr/>
      </xdr:nvCxnSpPr>
      <xdr:spPr>
        <a:xfrm>
          <a:off x="3289300" y="610035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98" name="楕円 97">
          <a:extLst>
            <a:ext uri="{FF2B5EF4-FFF2-40B4-BE49-F238E27FC236}">
              <a16:creationId xmlns:a16="http://schemas.microsoft.com/office/drawing/2014/main" id="{9C369BA3-E178-4B0A-B16F-7D2F6A88CDB2}"/>
            </a:ext>
          </a:extLst>
        </xdr:cNvPr>
        <xdr:cNvSpPr/>
      </xdr:nvSpPr>
      <xdr:spPr>
        <a:xfrm>
          <a:off x="2476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31</xdr:row>
      <xdr:rowOff>13879</xdr:rowOff>
    </xdr:to>
    <xdr:cxnSp macro="">
      <xdr:nvCxnSpPr>
        <xdr:cNvPr id="99" name="直線コネクタ 98">
          <a:extLst>
            <a:ext uri="{FF2B5EF4-FFF2-40B4-BE49-F238E27FC236}">
              <a16:creationId xmlns:a16="http://schemas.microsoft.com/office/drawing/2014/main" id="{C0BCB8DA-B1F2-4BCB-9DF3-0F18A0095CC7}"/>
            </a:ext>
          </a:extLst>
        </xdr:cNvPr>
        <xdr:cNvCxnSpPr/>
      </xdr:nvCxnSpPr>
      <xdr:spPr>
        <a:xfrm>
          <a:off x="2527300" y="606642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0" name="n_1aveValue有形固定資産減価償却率">
          <a:extLst>
            <a:ext uri="{FF2B5EF4-FFF2-40B4-BE49-F238E27FC236}">
              <a16:creationId xmlns:a16="http://schemas.microsoft.com/office/drawing/2014/main" id="{D752BFEB-9DA1-4666-A5E3-2EBFD4450124}"/>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1" name="n_2aveValue有形固定資産減価償却率">
          <a:extLst>
            <a:ext uri="{FF2B5EF4-FFF2-40B4-BE49-F238E27FC236}">
              <a16:creationId xmlns:a16="http://schemas.microsoft.com/office/drawing/2014/main" id="{73EF74E0-0588-407D-8BA4-28DD85F6C99C}"/>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2" name="n_3aveValue有形固定資産減価償却率">
          <a:extLst>
            <a:ext uri="{FF2B5EF4-FFF2-40B4-BE49-F238E27FC236}">
              <a16:creationId xmlns:a16="http://schemas.microsoft.com/office/drawing/2014/main" id="{0330276F-C29A-4A4A-93DF-B5F62866C522}"/>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27AC6EA5-CFC9-4BCE-9407-2BC6458807FC}"/>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118218</xdr:rowOff>
    </xdr:from>
    <xdr:ext cx="405111" cy="259045"/>
    <xdr:sp macro="" textlink="">
      <xdr:nvSpPr>
        <xdr:cNvPr id="104" name="n_1mainValue有形固定資産減価償却率">
          <a:extLst>
            <a:ext uri="{FF2B5EF4-FFF2-40B4-BE49-F238E27FC236}">
              <a16:creationId xmlns:a16="http://schemas.microsoft.com/office/drawing/2014/main" id="{D238ECCC-DF9F-4091-9885-FB453B2D032D}"/>
            </a:ext>
          </a:extLst>
        </xdr:cNvPr>
        <xdr:cNvSpPr txBox="1"/>
      </xdr:nvSpPr>
      <xdr:spPr>
        <a:xfrm>
          <a:off x="383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81206</xdr:rowOff>
    </xdr:from>
    <xdr:ext cx="405111" cy="259045"/>
    <xdr:sp macro="" textlink="">
      <xdr:nvSpPr>
        <xdr:cNvPr id="105" name="n_2mainValue有形固定資産減価償却率">
          <a:extLst>
            <a:ext uri="{FF2B5EF4-FFF2-40B4-BE49-F238E27FC236}">
              <a16:creationId xmlns:a16="http://schemas.microsoft.com/office/drawing/2014/main" id="{DF25C2BD-D8F8-426D-AAE8-45E493540A09}"/>
            </a:ext>
          </a:extLst>
        </xdr:cNvPr>
        <xdr:cNvSpPr txBox="1"/>
      </xdr:nvSpPr>
      <xdr:spPr>
        <a:xfrm>
          <a:off x="3086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47279</xdr:rowOff>
    </xdr:from>
    <xdr:ext cx="405111" cy="259045"/>
    <xdr:sp macro="" textlink="">
      <xdr:nvSpPr>
        <xdr:cNvPr id="106" name="n_3mainValue有形固定資産減価償却率">
          <a:extLst>
            <a:ext uri="{FF2B5EF4-FFF2-40B4-BE49-F238E27FC236}">
              <a16:creationId xmlns:a16="http://schemas.microsoft.com/office/drawing/2014/main" id="{9B677F3C-510F-441A-8652-7B36E959D04C}"/>
            </a:ext>
          </a:extLst>
        </xdr:cNvPr>
        <xdr:cNvSpPr txBox="1"/>
      </xdr:nvSpPr>
      <xdr:spPr>
        <a:xfrm>
          <a:off x="2324744" y="579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6D3E73F-147B-4D38-B646-3E5CF35BE5D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693496E8-1266-4E1D-8839-38A9C6B928E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58B28118-F6AE-4570-8D93-BBA3C412553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485F6345-5862-4451-A598-5BC1FB8149E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BEB5F4B4-A8CF-4C22-98FE-2A2A90D236F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6F92D186-03E7-463D-9EED-15E764677C2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DE27DF1E-7E5A-4ED9-A01B-23BFC7BE433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C46708EC-2DA9-4C9D-BD5A-5759D341DF8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6102440-20C3-4F4D-835D-0C944D281AC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B56C029A-CB7B-40FB-8E2D-3805232102C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31A95E9-BBEB-4A93-9728-4B875EC9692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6AC9E1B7-09B1-4C2D-8F03-EFC09D69883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76A8C74F-52D2-4C0D-8207-57C349CD9CD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は基金残高が一定程度あることにより比率が低く抑えられているものとみている。町税を中心とした自主財源は弱く、財政力指数も低いことから、数値だけを見て良好と判断できるものではないと考え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F6C23A9-B707-434E-8744-13238ABDB22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23EACE9F-2C47-43A2-AC44-2158DA26948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29F0BA95-661F-4B72-A64E-923AE16FC8C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91A5D206-6E1B-42BA-8560-8692A664D51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FC6D5B78-655A-4E47-96D1-83D4996687B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65076B23-B4C0-460A-BFD8-83EAAB65DB1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CE3726E3-7C5C-4DF0-8DA4-337A29C3D1E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2BE7D2B3-EAB1-432F-B5C0-379EE4A9EB4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B4B139-B8C0-4350-B9FF-F6A1CD32666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84E9EC3F-DE44-4D1B-8400-F78CC5BB90E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52A28FCF-615B-4A6C-8A73-5A57905D9B2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292A1C0F-C0BA-491E-B935-645207A7748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1D9C3F78-C18D-45F2-AC9C-882B253E580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8A0B8232-3892-4738-8796-9574166B41F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DA4B428F-D57D-45AF-8AEB-CFAA651EBC0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11F4B19-DDB6-441E-B7F7-A6A22537DE7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4D37BFC0-D0FE-474C-8339-6C88F8D0C96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02876165-4656-4895-A4C1-AE90A2F0DD24}"/>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ED4B001A-F892-49C6-975D-EC766FA9C6C1}"/>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6B2CA3F5-F7AA-4A28-91F2-266CBD1CE652}"/>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464937F6-7ADE-40EE-ADF9-A3B7E38172F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EE2B0A57-1987-453D-A234-843F721499A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51744017-6998-4691-B3C5-12AFAB078EDF}"/>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0F0F1D28-9846-44C2-984E-DCCE695289BC}"/>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FE4BD885-90D2-49BB-A20B-7D8CF3B52B5F}"/>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783AA0B1-EF3F-4092-B897-ECD527C58946}"/>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09A8F35A-1864-4B69-A1EE-16D6AC70FAE4}"/>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A30901BA-B47D-4C69-A67C-92B66DDC082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095C791-82F6-4D44-91DE-C1BE7C7703F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70C8D47-713C-4AAD-8849-4908AA25560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698E608-890E-4572-BE68-2754CEF7D61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A231CBE-8387-412D-B809-9CF2AECA514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41066F2-0C14-4CF7-A22E-449AC447D2E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77053</xdr:rowOff>
    </xdr:from>
    <xdr:to>
      <xdr:col>76</xdr:col>
      <xdr:colOff>73025</xdr:colOff>
      <xdr:row>28</xdr:row>
      <xdr:rowOff>7203</xdr:rowOff>
    </xdr:to>
    <xdr:sp macro="" textlink="">
      <xdr:nvSpPr>
        <xdr:cNvPr id="153" name="楕円 152">
          <a:extLst>
            <a:ext uri="{FF2B5EF4-FFF2-40B4-BE49-F238E27FC236}">
              <a16:creationId xmlns:a16="http://schemas.microsoft.com/office/drawing/2014/main" id="{184B3C3A-CE36-4B0A-AC0F-694FC1408219}"/>
            </a:ext>
          </a:extLst>
        </xdr:cNvPr>
        <xdr:cNvSpPr/>
      </xdr:nvSpPr>
      <xdr:spPr>
        <a:xfrm>
          <a:off x="14744700" y="54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99930</xdr:rowOff>
    </xdr:from>
    <xdr:ext cx="469744" cy="259045"/>
    <xdr:sp macro="" textlink="">
      <xdr:nvSpPr>
        <xdr:cNvPr id="154" name="債務償還比率該当値テキスト">
          <a:extLst>
            <a:ext uri="{FF2B5EF4-FFF2-40B4-BE49-F238E27FC236}">
              <a16:creationId xmlns:a16="http://schemas.microsoft.com/office/drawing/2014/main" id="{D729FFB5-1D04-4BBA-9AE0-79072F45CBCB}"/>
            </a:ext>
          </a:extLst>
        </xdr:cNvPr>
        <xdr:cNvSpPr txBox="1"/>
      </xdr:nvSpPr>
      <xdr:spPr>
        <a:xfrm>
          <a:off x="14846300" y="53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74585</xdr:rowOff>
    </xdr:from>
    <xdr:to>
      <xdr:col>72</xdr:col>
      <xdr:colOff>123825</xdr:colOff>
      <xdr:row>28</xdr:row>
      <xdr:rowOff>4735</xdr:rowOff>
    </xdr:to>
    <xdr:sp macro="" textlink="">
      <xdr:nvSpPr>
        <xdr:cNvPr id="155" name="楕円 154">
          <a:extLst>
            <a:ext uri="{FF2B5EF4-FFF2-40B4-BE49-F238E27FC236}">
              <a16:creationId xmlns:a16="http://schemas.microsoft.com/office/drawing/2014/main" id="{96432E9A-8112-4039-9D98-7A921EEC744D}"/>
            </a:ext>
          </a:extLst>
        </xdr:cNvPr>
        <xdr:cNvSpPr/>
      </xdr:nvSpPr>
      <xdr:spPr>
        <a:xfrm>
          <a:off x="14033500" y="54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125385</xdr:rowOff>
    </xdr:from>
    <xdr:to>
      <xdr:col>76</xdr:col>
      <xdr:colOff>22225</xdr:colOff>
      <xdr:row>27</xdr:row>
      <xdr:rowOff>127853</xdr:rowOff>
    </xdr:to>
    <xdr:cxnSp macro="">
      <xdr:nvCxnSpPr>
        <xdr:cNvPr id="156" name="直線コネクタ 155">
          <a:extLst>
            <a:ext uri="{FF2B5EF4-FFF2-40B4-BE49-F238E27FC236}">
              <a16:creationId xmlns:a16="http://schemas.microsoft.com/office/drawing/2014/main" id="{7A809A0A-2BBF-440D-A1CF-03BAE9BB7D25}"/>
            </a:ext>
          </a:extLst>
        </xdr:cNvPr>
        <xdr:cNvCxnSpPr/>
      </xdr:nvCxnSpPr>
      <xdr:spPr>
        <a:xfrm>
          <a:off x="14084300" y="5526060"/>
          <a:ext cx="7112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75665</xdr:rowOff>
    </xdr:from>
    <xdr:to>
      <xdr:col>68</xdr:col>
      <xdr:colOff>123825</xdr:colOff>
      <xdr:row>28</xdr:row>
      <xdr:rowOff>5815</xdr:rowOff>
    </xdr:to>
    <xdr:sp macro="" textlink="">
      <xdr:nvSpPr>
        <xdr:cNvPr id="157" name="楕円 156">
          <a:extLst>
            <a:ext uri="{FF2B5EF4-FFF2-40B4-BE49-F238E27FC236}">
              <a16:creationId xmlns:a16="http://schemas.microsoft.com/office/drawing/2014/main" id="{0BE1AAAB-FD4D-4C00-A156-4A58FEA44F02}"/>
            </a:ext>
          </a:extLst>
        </xdr:cNvPr>
        <xdr:cNvSpPr/>
      </xdr:nvSpPr>
      <xdr:spPr>
        <a:xfrm>
          <a:off x="13271500" y="54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125385</xdr:rowOff>
    </xdr:from>
    <xdr:to>
      <xdr:col>72</xdr:col>
      <xdr:colOff>73025</xdr:colOff>
      <xdr:row>27</xdr:row>
      <xdr:rowOff>126465</xdr:rowOff>
    </xdr:to>
    <xdr:cxnSp macro="">
      <xdr:nvCxnSpPr>
        <xdr:cNvPr id="158" name="直線コネクタ 157">
          <a:extLst>
            <a:ext uri="{FF2B5EF4-FFF2-40B4-BE49-F238E27FC236}">
              <a16:creationId xmlns:a16="http://schemas.microsoft.com/office/drawing/2014/main" id="{69357F62-988D-4D22-B339-95E070EA704E}"/>
            </a:ext>
          </a:extLst>
        </xdr:cNvPr>
        <xdr:cNvCxnSpPr/>
      </xdr:nvCxnSpPr>
      <xdr:spPr>
        <a:xfrm flipV="1">
          <a:off x="13322300" y="5526060"/>
          <a:ext cx="762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59781</xdr:rowOff>
    </xdr:from>
    <xdr:to>
      <xdr:col>64</xdr:col>
      <xdr:colOff>123825</xdr:colOff>
      <xdr:row>27</xdr:row>
      <xdr:rowOff>161381</xdr:rowOff>
    </xdr:to>
    <xdr:sp macro="" textlink="">
      <xdr:nvSpPr>
        <xdr:cNvPr id="159" name="楕円 158">
          <a:extLst>
            <a:ext uri="{FF2B5EF4-FFF2-40B4-BE49-F238E27FC236}">
              <a16:creationId xmlns:a16="http://schemas.microsoft.com/office/drawing/2014/main" id="{D210DC21-45FB-40F3-A744-6054C8EA3BD5}"/>
            </a:ext>
          </a:extLst>
        </xdr:cNvPr>
        <xdr:cNvSpPr/>
      </xdr:nvSpPr>
      <xdr:spPr>
        <a:xfrm>
          <a:off x="12509500" y="54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110581</xdr:rowOff>
    </xdr:from>
    <xdr:to>
      <xdr:col>68</xdr:col>
      <xdr:colOff>73025</xdr:colOff>
      <xdr:row>27</xdr:row>
      <xdr:rowOff>126465</xdr:rowOff>
    </xdr:to>
    <xdr:cxnSp macro="">
      <xdr:nvCxnSpPr>
        <xdr:cNvPr id="160" name="直線コネクタ 159">
          <a:extLst>
            <a:ext uri="{FF2B5EF4-FFF2-40B4-BE49-F238E27FC236}">
              <a16:creationId xmlns:a16="http://schemas.microsoft.com/office/drawing/2014/main" id="{2BC59C3D-46BB-4212-9DCF-650B5B1327AA}"/>
            </a:ext>
          </a:extLst>
        </xdr:cNvPr>
        <xdr:cNvCxnSpPr/>
      </xdr:nvCxnSpPr>
      <xdr:spPr>
        <a:xfrm>
          <a:off x="12560300" y="5511256"/>
          <a:ext cx="762000" cy="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83530</xdr:rowOff>
    </xdr:from>
    <xdr:to>
      <xdr:col>60</xdr:col>
      <xdr:colOff>123825</xdr:colOff>
      <xdr:row>28</xdr:row>
      <xdr:rowOff>13680</xdr:rowOff>
    </xdr:to>
    <xdr:sp macro="" textlink="">
      <xdr:nvSpPr>
        <xdr:cNvPr id="161" name="楕円 160">
          <a:extLst>
            <a:ext uri="{FF2B5EF4-FFF2-40B4-BE49-F238E27FC236}">
              <a16:creationId xmlns:a16="http://schemas.microsoft.com/office/drawing/2014/main" id="{472840DC-7706-435B-862A-89ACEB90858C}"/>
            </a:ext>
          </a:extLst>
        </xdr:cNvPr>
        <xdr:cNvSpPr/>
      </xdr:nvSpPr>
      <xdr:spPr>
        <a:xfrm>
          <a:off x="11747500" y="54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110581</xdr:rowOff>
    </xdr:from>
    <xdr:to>
      <xdr:col>64</xdr:col>
      <xdr:colOff>73025</xdr:colOff>
      <xdr:row>27</xdr:row>
      <xdr:rowOff>134330</xdr:rowOff>
    </xdr:to>
    <xdr:cxnSp macro="">
      <xdr:nvCxnSpPr>
        <xdr:cNvPr id="162" name="直線コネクタ 161">
          <a:extLst>
            <a:ext uri="{FF2B5EF4-FFF2-40B4-BE49-F238E27FC236}">
              <a16:creationId xmlns:a16="http://schemas.microsoft.com/office/drawing/2014/main" id="{9B20B365-0F7E-49F5-A9C7-2FB7BCFA9FC2}"/>
            </a:ext>
          </a:extLst>
        </xdr:cNvPr>
        <xdr:cNvCxnSpPr/>
      </xdr:nvCxnSpPr>
      <xdr:spPr>
        <a:xfrm flipV="1">
          <a:off x="11798300" y="551125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a:extLst>
            <a:ext uri="{FF2B5EF4-FFF2-40B4-BE49-F238E27FC236}">
              <a16:creationId xmlns:a16="http://schemas.microsoft.com/office/drawing/2014/main" id="{895051B2-E76C-4EC3-A4B0-3D18F208940D}"/>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4" name="n_2aveValue債務償還比率">
          <a:extLst>
            <a:ext uri="{FF2B5EF4-FFF2-40B4-BE49-F238E27FC236}">
              <a16:creationId xmlns:a16="http://schemas.microsoft.com/office/drawing/2014/main" id="{68BE6CC2-077D-4982-85E3-FAF96557B323}"/>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5" name="n_3aveValue債務償還比率">
          <a:extLst>
            <a:ext uri="{FF2B5EF4-FFF2-40B4-BE49-F238E27FC236}">
              <a16:creationId xmlns:a16="http://schemas.microsoft.com/office/drawing/2014/main" id="{8EAEDC6D-75AA-4FF5-86BC-CC2AEDC77C61}"/>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6" name="n_4aveValue債務償還比率">
          <a:extLst>
            <a:ext uri="{FF2B5EF4-FFF2-40B4-BE49-F238E27FC236}">
              <a16:creationId xmlns:a16="http://schemas.microsoft.com/office/drawing/2014/main" id="{C6B5BCD9-0FA8-446E-B585-A6AFE4F8A712}"/>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21262</xdr:rowOff>
    </xdr:from>
    <xdr:ext cx="469744" cy="259045"/>
    <xdr:sp macro="" textlink="">
      <xdr:nvSpPr>
        <xdr:cNvPr id="167" name="n_1mainValue債務償還比率">
          <a:extLst>
            <a:ext uri="{FF2B5EF4-FFF2-40B4-BE49-F238E27FC236}">
              <a16:creationId xmlns:a16="http://schemas.microsoft.com/office/drawing/2014/main" id="{24938FC0-E914-4D64-93F8-9C80C3310612}"/>
            </a:ext>
          </a:extLst>
        </xdr:cNvPr>
        <xdr:cNvSpPr txBox="1"/>
      </xdr:nvSpPr>
      <xdr:spPr>
        <a:xfrm>
          <a:off x="13836727" y="525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22342</xdr:rowOff>
    </xdr:from>
    <xdr:ext cx="469744" cy="259045"/>
    <xdr:sp macro="" textlink="">
      <xdr:nvSpPr>
        <xdr:cNvPr id="168" name="n_2mainValue債務償還比率">
          <a:extLst>
            <a:ext uri="{FF2B5EF4-FFF2-40B4-BE49-F238E27FC236}">
              <a16:creationId xmlns:a16="http://schemas.microsoft.com/office/drawing/2014/main" id="{2F5FC33E-B195-4F54-BC0D-8CF7B4819D46}"/>
            </a:ext>
          </a:extLst>
        </xdr:cNvPr>
        <xdr:cNvSpPr txBox="1"/>
      </xdr:nvSpPr>
      <xdr:spPr>
        <a:xfrm>
          <a:off x="13087427" y="525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6458</xdr:rowOff>
    </xdr:from>
    <xdr:ext cx="469744" cy="259045"/>
    <xdr:sp macro="" textlink="">
      <xdr:nvSpPr>
        <xdr:cNvPr id="169" name="n_3mainValue債務償還比率">
          <a:extLst>
            <a:ext uri="{FF2B5EF4-FFF2-40B4-BE49-F238E27FC236}">
              <a16:creationId xmlns:a16="http://schemas.microsoft.com/office/drawing/2014/main" id="{31034989-F017-43DB-B83C-EC3642E5D5D1}"/>
            </a:ext>
          </a:extLst>
        </xdr:cNvPr>
        <xdr:cNvSpPr txBox="1"/>
      </xdr:nvSpPr>
      <xdr:spPr>
        <a:xfrm>
          <a:off x="12325427" y="52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30207</xdr:rowOff>
    </xdr:from>
    <xdr:ext cx="469744" cy="259045"/>
    <xdr:sp macro="" textlink="">
      <xdr:nvSpPr>
        <xdr:cNvPr id="170" name="n_4mainValue債務償還比率">
          <a:extLst>
            <a:ext uri="{FF2B5EF4-FFF2-40B4-BE49-F238E27FC236}">
              <a16:creationId xmlns:a16="http://schemas.microsoft.com/office/drawing/2014/main" id="{A8DF447A-50F6-45D6-86AD-21D50485A88C}"/>
            </a:ext>
          </a:extLst>
        </xdr:cNvPr>
        <xdr:cNvSpPr txBox="1"/>
      </xdr:nvSpPr>
      <xdr:spPr>
        <a:xfrm>
          <a:off x="11563427" y="52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A8C64D43-A49B-4714-A183-DCF26B23694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B3F0256F-D1FC-4999-899E-9FFCCB33417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DAE510E4-1243-4F55-8A52-E5D1DC65EED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868CAF70-5CC4-4B9A-AA7C-314E5C55734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FB347AEA-81EF-4891-890A-7B7CD6B1DAE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403F270A-29E7-4FE4-8A42-23447F7539B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121664-718C-4C37-9461-32EBBDF18FF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E7D73B-C5D1-41D8-86FE-335BBFEBB8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55A7ED-0F4B-4A92-9ADE-C220F1FD75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E62803-4925-4789-8947-E5D3A4E94AD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5C17EB-C9C0-4FFA-AA85-CF7CCB8A28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14A409-EF49-47C3-A302-1AD7B2B161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C50DBA-F5F3-4F61-A06C-81EA276F77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97BFEAE-7C0E-45D9-B1F8-0FB7EED763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D59E93-DFBE-468B-AC8E-D61ABA911D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820E61-66E6-4235-9FA2-8506B1A2C9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
4,232
672.09
5,666,105
5,271,558
297,947
3,444,795
5,335,807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20D3BE-A87E-45AF-9A95-E4A805F858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7853B4-36BD-4F80-854D-AC1FB9F26E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B4B695-104E-46A6-9702-414F7C8818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CEA02A-CE73-4E2D-A2E5-71ED746C6F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DBB939-DC28-45C8-84D2-DA40737A5D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5863EC0-CF82-4C0E-A326-E8D3C1B2719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86CCE2-11A3-48C9-AAC1-01ED071EAF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E93447-3821-4F0D-B170-8FAEB119D0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7C5B46-0AF7-45B6-9664-B3DF50102CC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A6715E-4112-4230-A959-77DF149B76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D30D55-79FB-4A89-ACC3-5B731484E7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B1CD6E-7FE4-4EAA-99A3-7CA85632D36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0E5A34-B81C-4278-942D-160DE5438B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090007-6C79-4FF9-A028-06843507BA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46FA8B-2EF2-431A-AC75-BE36590BBC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E54F4AE-4AEE-4F5C-AF8C-5B7CE180E0F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CA01C3-8295-4502-8494-E9A36074DA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DAF0B0-6FA8-4475-BD44-0F675753B4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B356BE-1628-413A-A4A5-E2890601259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FC11967-534F-49E5-B782-0813858E34E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D79FC5A-8BA9-4C5B-9675-A39B18E05F8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8DD003D-18A7-4019-B51F-3375EFAF1F9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D952541-1561-4575-BACB-297F5DDE99A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6DA12C-11BE-464E-B7D5-108A573088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F4754AC-1FF5-41BA-98A1-05FB27E900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CBF231-2F6C-4282-9243-887E9B74FFC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B159C89-E9B4-4B3D-AC37-E7FAF55840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2A342F6-0193-4109-8D90-2FD5812B33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D5D30B1-56B8-441D-A3AA-F3621B851E2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A10D392-CC36-464A-9C60-6388B29091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118BECF-8A4C-4B7C-9B17-3A6102DC5A7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B1FEF01-9231-4562-BFBD-03E21BAB772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D0088A6-9336-4305-B538-BBAC386E497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662F0C4-34A9-476C-955A-E4DB40E9152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737EFBF-AC7D-432B-8B09-C5F2883E412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D1C90E1-70F1-4B65-922E-A08AED11B62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7244F87-7CA1-4886-A7B2-22D8D71C2BA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94BEE14-8014-43D9-8526-BBCF021C8CE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BD0986B-16B3-4AA5-A7BC-1EE1ED6F18D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F89F5F8-7D92-4059-BC11-5A6C4D4B228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C45E0F4-0C5C-4F48-98FD-F6A1F9DF1B3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FB19A69-8FA3-42CA-8690-E928E3AB667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684ABA8-8F0E-4A01-8D17-DE9E34E26B2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391C992-2E6E-4EA7-90E6-9DE8CAD012A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6B7B7A2-3D87-467E-BE94-BC7D72375C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021212F-4A7C-4A12-9087-C6D3E510417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69D982CB-CC6E-41F5-8218-37C930A96ED3}"/>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2B714A8-BB78-45CC-B555-3131163E22BE}"/>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92DAF544-89A9-4216-A7DE-AE711CE39457}"/>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FEF3632-0DDD-4232-A7D0-BB2CADF1238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6BDA44F-BC04-4663-A115-E34F2CE0ABA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8667F2BE-E7CF-4F37-86F2-72DAAE2EF3C6}"/>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3237ACFF-0F2D-499D-878A-801E2FD30762}"/>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880A9122-528D-4593-93D3-4E1F54D900A5}"/>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6EF2122C-591A-4ED4-9CE4-9B84DBFE0508}"/>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F95DB0B6-8964-4193-AD3B-4EB8326800E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579481AD-DCBF-4DEC-A5AC-1A1DA844D148}"/>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B68B6D-F25E-4C8C-8591-E18EB79B7FA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090C20F-D115-48C9-A5CB-2A9C8799C1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C0CC38B-9C15-4E36-A4D1-15FBC70A999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9FFCDFF-9DD4-429D-98D0-FF8A3D5E701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75117DA-BA45-4379-936A-FA1902EF5A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120106</xdr:rowOff>
    </xdr:from>
    <xdr:to>
      <xdr:col>24</xdr:col>
      <xdr:colOff>114300</xdr:colOff>
      <xdr:row>39</xdr:row>
      <xdr:rowOff>50256</xdr:rowOff>
    </xdr:to>
    <xdr:sp macro="" textlink="">
      <xdr:nvSpPr>
        <xdr:cNvPr id="74" name="楕円 73">
          <a:extLst>
            <a:ext uri="{FF2B5EF4-FFF2-40B4-BE49-F238E27FC236}">
              <a16:creationId xmlns:a16="http://schemas.microsoft.com/office/drawing/2014/main" id="{593766AF-8824-4A81-A536-C3EFABF7BDFC}"/>
            </a:ext>
          </a:extLst>
        </xdr:cNvPr>
        <xdr:cNvSpPr/>
      </xdr:nvSpPr>
      <xdr:spPr>
        <a:xfrm>
          <a:off x="4584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98533</xdr:rowOff>
    </xdr:from>
    <xdr:ext cx="405111" cy="259045"/>
    <xdr:sp macro="" textlink="">
      <xdr:nvSpPr>
        <xdr:cNvPr id="75" name="【道路】&#10;有形固定資産減価償却率該当値テキスト">
          <a:extLst>
            <a:ext uri="{FF2B5EF4-FFF2-40B4-BE49-F238E27FC236}">
              <a16:creationId xmlns:a16="http://schemas.microsoft.com/office/drawing/2014/main" id="{08CE09A0-B917-4820-B5F7-5DB23EA7D6B1}"/>
            </a:ext>
          </a:extLst>
        </xdr:cNvPr>
        <xdr:cNvSpPr txBox="1"/>
      </xdr:nvSpPr>
      <xdr:spPr>
        <a:xfrm>
          <a:off x="4673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90715</xdr:rowOff>
    </xdr:from>
    <xdr:to>
      <xdr:col>20</xdr:col>
      <xdr:colOff>38100</xdr:colOff>
      <xdr:row>39</xdr:row>
      <xdr:rowOff>20865</xdr:rowOff>
    </xdr:to>
    <xdr:sp macro="" textlink="">
      <xdr:nvSpPr>
        <xdr:cNvPr id="76" name="楕円 75">
          <a:extLst>
            <a:ext uri="{FF2B5EF4-FFF2-40B4-BE49-F238E27FC236}">
              <a16:creationId xmlns:a16="http://schemas.microsoft.com/office/drawing/2014/main" id="{792DF3E1-2637-4980-B36B-D599D36426B4}"/>
            </a:ext>
          </a:extLst>
        </xdr:cNvPr>
        <xdr:cNvSpPr/>
      </xdr:nvSpPr>
      <xdr:spPr>
        <a:xfrm>
          <a:off x="3746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141515</xdr:rowOff>
    </xdr:from>
    <xdr:to>
      <xdr:col>24</xdr:col>
      <xdr:colOff>63500</xdr:colOff>
      <xdr:row>38</xdr:row>
      <xdr:rowOff>170906</xdr:rowOff>
    </xdr:to>
    <xdr:cxnSp macro="">
      <xdr:nvCxnSpPr>
        <xdr:cNvPr id="77" name="直線コネクタ 76">
          <a:extLst>
            <a:ext uri="{FF2B5EF4-FFF2-40B4-BE49-F238E27FC236}">
              <a16:creationId xmlns:a16="http://schemas.microsoft.com/office/drawing/2014/main" id="{90826885-AB51-4C62-827C-9A0BFBBBDD5B}"/>
            </a:ext>
          </a:extLst>
        </xdr:cNvPr>
        <xdr:cNvCxnSpPr/>
      </xdr:nvCxnSpPr>
      <xdr:spPr>
        <a:xfrm>
          <a:off x="3797300" y="66566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62956</xdr:rowOff>
    </xdr:from>
    <xdr:to>
      <xdr:col>15</xdr:col>
      <xdr:colOff>101600</xdr:colOff>
      <xdr:row>38</xdr:row>
      <xdr:rowOff>164556</xdr:rowOff>
    </xdr:to>
    <xdr:sp macro="" textlink="">
      <xdr:nvSpPr>
        <xdr:cNvPr id="78" name="楕円 77">
          <a:extLst>
            <a:ext uri="{FF2B5EF4-FFF2-40B4-BE49-F238E27FC236}">
              <a16:creationId xmlns:a16="http://schemas.microsoft.com/office/drawing/2014/main" id="{4010C8E7-9F70-4FB7-A875-A1FBD990248C}"/>
            </a:ext>
          </a:extLst>
        </xdr:cNvPr>
        <xdr:cNvSpPr/>
      </xdr:nvSpPr>
      <xdr:spPr>
        <a:xfrm>
          <a:off x="2857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113756</xdr:rowOff>
    </xdr:from>
    <xdr:to>
      <xdr:col>19</xdr:col>
      <xdr:colOff>177800</xdr:colOff>
      <xdr:row>38</xdr:row>
      <xdr:rowOff>141515</xdr:rowOff>
    </xdr:to>
    <xdr:cxnSp macro="">
      <xdr:nvCxnSpPr>
        <xdr:cNvPr id="79" name="直線コネクタ 78">
          <a:extLst>
            <a:ext uri="{FF2B5EF4-FFF2-40B4-BE49-F238E27FC236}">
              <a16:creationId xmlns:a16="http://schemas.microsoft.com/office/drawing/2014/main" id="{D3A806C7-6E5F-4F49-B229-D28105791FB2}"/>
            </a:ext>
          </a:extLst>
        </xdr:cNvPr>
        <xdr:cNvCxnSpPr/>
      </xdr:nvCxnSpPr>
      <xdr:spPr>
        <a:xfrm>
          <a:off x="2908300" y="662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69487</xdr:rowOff>
    </xdr:from>
    <xdr:to>
      <xdr:col>10</xdr:col>
      <xdr:colOff>165100</xdr:colOff>
      <xdr:row>38</xdr:row>
      <xdr:rowOff>171087</xdr:rowOff>
    </xdr:to>
    <xdr:sp macro="" textlink="">
      <xdr:nvSpPr>
        <xdr:cNvPr id="80" name="楕円 79">
          <a:extLst>
            <a:ext uri="{FF2B5EF4-FFF2-40B4-BE49-F238E27FC236}">
              <a16:creationId xmlns:a16="http://schemas.microsoft.com/office/drawing/2014/main" id="{1F815147-044B-4FED-AA1F-E2EB3DDC6A1B}"/>
            </a:ext>
          </a:extLst>
        </xdr:cNvPr>
        <xdr:cNvSpPr/>
      </xdr:nvSpPr>
      <xdr:spPr>
        <a:xfrm>
          <a:off x="1968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113756</xdr:rowOff>
    </xdr:from>
    <xdr:to>
      <xdr:col>15</xdr:col>
      <xdr:colOff>50800</xdr:colOff>
      <xdr:row>38</xdr:row>
      <xdr:rowOff>120287</xdr:rowOff>
    </xdr:to>
    <xdr:cxnSp macro="">
      <xdr:nvCxnSpPr>
        <xdr:cNvPr id="81" name="直線コネクタ 80">
          <a:extLst>
            <a:ext uri="{FF2B5EF4-FFF2-40B4-BE49-F238E27FC236}">
              <a16:creationId xmlns:a16="http://schemas.microsoft.com/office/drawing/2014/main" id="{7CE91CCA-6F7F-4FD3-97CA-93E61550F847}"/>
            </a:ext>
          </a:extLst>
        </xdr:cNvPr>
        <xdr:cNvCxnSpPr/>
      </xdr:nvCxnSpPr>
      <xdr:spPr>
        <a:xfrm flipV="1">
          <a:off x="2019300" y="66288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9FCC2193-9208-459C-B849-5524B779D33E}"/>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a:extLst>
            <a:ext uri="{FF2B5EF4-FFF2-40B4-BE49-F238E27FC236}">
              <a16:creationId xmlns:a16="http://schemas.microsoft.com/office/drawing/2014/main" id="{BEE6BE44-5A95-4124-8D22-EAA471ECF8D4}"/>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a:extLst>
            <a:ext uri="{FF2B5EF4-FFF2-40B4-BE49-F238E27FC236}">
              <a16:creationId xmlns:a16="http://schemas.microsoft.com/office/drawing/2014/main" id="{B65CC0E1-00BF-4035-A961-EAFD3DD414A2}"/>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91547919-CD99-499F-A338-5E621602FED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11992</xdr:rowOff>
    </xdr:from>
    <xdr:ext cx="405111" cy="259045"/>
    <xdr:sp macro="" textlink="">
      <xdr:nvSpPr>
        <xdr:cNvPr id="86" name="n_1mainValue【道路】&#10;有形固定資産減価償却率">
          <a:extLst>
            <a:ext uri="{FF2B5EF4-FFF2-40B4-BE49-F238E27FC236}">
              <a16:creationId xmlns:a16="http://schemas.microsoft.com/office/drawing/2014/main" id="{921266D9-4918-4E93-B89A-E6B9DA1FC9F6}"/>
            </a:ext>
          </a:extLst>
        </xdr:cNvPr>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155683</xdr:rowOff>
    </xdr:from>
    <xdr:ext cx="405111" cy="259045"/>
    <xdr:sp macro="" textlink="">
      <xdr:nvSpPr>
        <xdr:cNvPr id="87" name="n_2mainValue【道路】&#10;有形固定資産減価償却率">
          <a:extLst>
            <a:ext uri="{FF2B5EF4-FFF2-40B4-BE49-F238E27FC236}">
              <a16:creationId xmlns:a16="http://schemas.microsoft.com/office/drawing/2014/main" id="{085BA335-6E78-4BEB-887A-EECF9DEB69D8}"/>
            </a:ext>
          </a:extLst>
        </xdr:cNvPr>
        <xdr:cNvSpPr txBox="1"/>
      </xdr:nvSpPr>
      <xdr:spPr>
        <a:xfrm>
          <a:off x="2705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162214</xdr:rowOff>
    </xdr:from>
    <xdr:ext cx="405111" cy="259045"/>
    <xdr:sp macro="" textlink="">
      <xdr:nvSpPr>
        <xdr:cNvPr id="88" name="n_3mainValue【道路】&#10;有形固定資産減価償却率">
          <a:extLst>
            <a:ext uri="{FF2B5EF4-FFF2-40B4-BE49-F238E27FC236}">
              <a16:creationId xmlns:a16="http://schemas.microsoft.com/office/drawing/2014/main" id="{736E94D2-C38C-4818-99CB-3D08DFE15334}"/>
            </a:ext>
          </a:extLst>
        </xdr:cNvPr>
        <xdr:cNvSpPr txBox="1"/>
      </xdr:nvSpPr>
      <xdr:spPr>
        <a:xfrm>
          <a:off x="1816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4957178-F04B-4533-A7F0-1EE74F37DC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025CA53-2EC7-4B69-BB5E-E0BBD7F5DE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4957C75-5703-44C8-AE0E-673F635AFC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7442D2B-9032-42B2-8A19-9C3E193904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5D6A989-A4C0-4D32-8968-E7BB678BAAB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70621B0-8453-4CA8-BDEA-8C825CF272A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B1A8BED-20A8-4B6E-AC07-975760E905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5A69C7A-5CAF-4AB6-9E42-26276B0782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65D7042-F59F-424C-8531-84FDBA89064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CA47C78-E5A0-4625-A042-765F9F9B6E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08404E0-DF4D-40CA-98FF-C459B9F1D50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E4452D6-DF70-4ABB-8D15-82269D1F452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62C88ADC-9C27-40E0-B2F2-D3AF209BBC8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583A12CD-0A38-4998-B72D-40C18C67E2A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4D01273-F9D9-48B0-9624-938C4529358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82E2A80C-15C8-4ACD-B6B1-714AFC43379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A9CD5F78-F9D8-4D14-860B-DC27DD59034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2D9A2FA3-ED4B-41AC-B134-9ACB9BA32B9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7F86A7A-CE48-4A00-BFEE-5AFB9894C22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B0F35AA-118F-489A-A789-5FA6D435754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AEEAE97-1CE9-483B-9C82-0D20CA0E833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AFE8D881-1FEC-401F-8199-841E5150A2A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1E8479F-F06F-4FBC-B5D5-830E16CDD7B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2A74B8F3-BD3F-4448-8E23-B6ABB7B3B7FE}"/>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498222FA-2B6D-4AEF-9E6A-B7C1D54F1F62}"/>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B8EF09B4-B33E-4516-A8DF-AC519B8D6F76}"/>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206ECF64-14D9-413C-8F3A-FE8F4A376163}"/>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6D825660-B669-43F9-B4DB-17F21298E4B8}"/>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A4EFCB12-3FF4-42ED-BB60-CFFB6430E73A}"/>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81E6D5F4-7F6C-45F7-8998-7F8060D64BB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41022CB4-93D0-4200-80ED-3AB7D336347A}"/>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4731E492-B4AA-4D6F-B496-4E2F6BB39CD6}"/>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7E4B2066-D582-4EE5-A614-808AA9C4623F}"/>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07269F9B-A884-4702-9401-ADE018F20D78}"/>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4B1BA34-4248-49BE-BA67-484B6B02C54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5D69AED-31CD-4FAA-88DF-E4C322E639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358CD14-2C62-4FE8-85A4-BC7F6F61BE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81C173E-BE96-40C3-896A-00843CF023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3D397DA-95CA-4C6F-AAFF-93809328C6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39613</xdr:rowOff>
    </xdr:from>
    <xdr:to>
      <xdr:col>55</xdr:col>
      <xdr:colOff>50800</xdr:colOff>
      <xdr:row>40</xdr:row>
      <xdr:rowOff>141213</xdr:rowOff>
    </xdr:to>
    <xdr:sp macro="" textlink="">
      <xdr:nvSpPr>
        <xdr:cNvPr id="128" name="楕円 127">
          <a:extLst>
            <a:ext uri="{FF2B5EF4-FFF2-40B4-BE49-F238E27FC236}">
              <a16:creationId xmlns:a16="http://schemas.microsoft.com/office/drawing/2014/main" id="{9D0722E8-8411-488B-9FE6-6036CBEB75AD}"/>
            </a:ext>
          </a:extLst>
        </xdr:cNvPr>
        <xdr:cNvSpPr/>
      </xdr:nvSpPr>
      <xdr:spPr>
        <a:xfrm>
          <a:off x="10426700" y="68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62490</xdr:rowOff>
    </xdr:from>
    <xdr:ext cx="599010" cy="259045"/>
    <xdr:sp macro="" textlink="">
      <xdr:nvSpPr>
        <xdr:cNvPr id="129" name="【道路】&#10;一人当たり延長該当値テキスト">
          <a:extLst>
            <a:ext uri="{FF2B5EF4-FFF2-40B4-BE49-F238E27FC236}">
              <a16:creationId xmlns:a16="http://schemas.microsoft.com/office/drawing/2014/main" id="{E520EBDB-3282-444A-BC00-B3E75B053A2C}"/>
            </a:ext>
          </a:extLst>
        </xdr:cNvPr>
        <xdr:cNvSpPr txBox="1"/>
      </xdr:nvSpPr>
      <xdr:spPr>
        <a:xfrm>
          <a:off x="10515600" y="674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47603</xdr:rowOff>
    </xdr:from>
    <xdr:to>
      <xdr:col>50</xdr:col>
      <xdr:colOff>165100</xdr:colOff>
      <xdr:row>40</xdr:row>
      <xdr:rowOff>149203</xdr:rowOff>
    </xdr:to>
    <xdr:sp macro="" textlink="">
      <xdr:nvSpPr>
        <xdr:cNvPr id="130" name="楕円 129">
          <a:extLst>
            <a:ext uri="{FF2B5EF4-FFF2-40B4-BE49-F238E27FC236}">
              <a16:creationId xmlns:a16="http://schemas.microsoft.com/office/drawing/2014/main" id="{3509FC01-067F-4054-B27E-2F417914A308}"/>
            </a:ext>
          </a:extLst>
        </xdr:cNvPr>
        <xdr:cNvSpPr/>
      </xdr:nvSpPr>
      <xdr:spPr>
        <a:xfrm>
          <a:off x="9588500" y="69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90413</xdr:rowOff>
    </xdr:from>
    <xdr:to>
      <xdr:col>55</xdr:col>
      <xdr:colOff>0</xdr:colOff>
      <xdr:row>40</xdr:row>
      <xdr:rowOff>98403</xdr:rowOff>
    </xdr:to>
    <xdr:cxnSp macro="">
      <xdr:nvCxnSpPr>
        <xdr:cNvPr id="131" name="直線コネクタ 130">
          <a:extLst>
            <a:ext uri="{FF2B5EF4-FFF2-40B4-BE49-F238E27FC236}">
              <a16:creationId xmlns:a16="http://schemas.microsoft.com/office/drawing/2014/main" id="{C3E93A73-5A7A-4BE0-A988-3435C6B287F3}"/>
            </a:ext>
          </a:extLst>
        </xdr:cNvPr>
        <xdr:cNvCxnSpPr/>
      </xdr:nvCxnSpPr>
      <xdr:spPr>
        <a:xfrm flipV="1">
          <a:off x="9639300" y="6948413"/>
          <a:ext cx="8382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55091</xdr:rowOff>
    </xdr:from>
    <xdr:to>
      <xdr:col>46</xdr:col>
      <xdr:colOff>38100</xdr:colOff>
      <xdr:row>40</xdr:row>
      <xdr:rowOff>156691</xdr:rowOff>
    </xdr:to>
    <xdr:sp macro="" textlink="">
      <xdr:nvSpPr>
        <xdr:cNvPr id="132" name="楕円 131">
          <a:extLst>
            <a:ext uri="{FF2B5EF4-FFF2-40B4-BE49-F238E27FC236}">
              <a16:creationId xmlns:a16="http://schemas.microsoft.com/office/drawing/2014/main" id="{647D7157-F3B3-4D66-A8CD-C4F505D64E4B}"/>
            </a:ext>
          </a:extLst>
        </xdr:cNvPr>
        <xdr:cNvSpPr/>
      </xdr:nvSpPr>
      <xdr:spPr>
        <a:xfrm>
          <a:off x="8699500" y="69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98403</xdr:rowOff>
    </xdr:from>
    <xdr:to>
      <xdr:col>50</xdr:col>
      <xdr:colOff>114300</xdr:colOff>
      <xdr:row>40</xdr:row>
      <xdr:rowOff>105891</xdr:rowOff>
    </xdr:to>
    <xdr:cxnSp macro="">
      <xdr:nvCxnSpPr>
        <xdr:cNvPr id="133" name="直線コネクタ 132">
          <a:extLst>
            <a:ext uri="{FF2B5EF4-FFF2-40B4-BE49-F238E27FC236}">
              <a16:creationId xmlns:a16="http://schemas.microsoft.com/office/drawing/2014/main" id="{E6466F3C-7AD4-4963-B6E4-C1014CD5CFCC}"/>
            </a:ext>
          </a:extLst>
        </xdr:cNvPr>
        <xdr:cNvCxnSpPr/>
      </xdr:nvCxnSpPr>
      <xdr:spPr>
        <a:xfrm flipV="1">
          <a:off x="8750300" y="6956403"/>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60566</xdr:rowOff>
    </xdr:from>
    <xdr:to>
      <xdr:col>41</xdr:col>
      <xdr:colOff>101600</xdr:colOff>
      <xdr:row>40</xdr:row>
      <xdr:rowOff>162166</xdr:rowOff>
    </xdr:to>
    <xdr:sp macro="" textlink="">
      <xdr:nvSpPr>
        <xdr:cNvPr id="134" name="楕円 133">
          <a:extLst>
            <a:ext uri="{FF2B5EF4-FFF2-40B4-BE49-F238E27FC236}">
              <a16:creationId xmlns:a16="http://schemas.microsoft.com/office/drawing/2014/main" id="{E0EF6F22-FD53-4B1A-9BA0-AF0C83E160E9}"/>
            </a:ext>
          </a:extLst>
        </xdr:cNvPr>
        <xdr:cNvSpPr/>
      </xdr:nvSpPr>
      <xdr:spPr>
        <a:xfrm>
          <a:off x="7810500" y="691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105891</xdr:rowOff>
    </xdr:from>
    <xdr:to>
      <xdr:col>45</xdr:col>
      <xdr:colOff>177800</xdr:colOff>
      <xdr:row>40</xdr:row>
      <xdr:rowOff>111366</xdr:rowOff>
    </xdr:to>
    <xdr:cxnSp macro="">
      <xdr:nvCxnSpPr>
        <xdr:cNvPr id="135" name="直線コネクタ 134">
          <a:extLst>
            <a:ext uri="{FF2B5EF4-FFF2-40B4-BE49-F238E27FC236}">
              <a16:creationId xmlns:a16="http://schemas.microsoft.com/office/drawing/2014/main" id="{635C8DB8-0399-4B42-961F-A60BD26290D3}"/>
            </a:ext>
          </a:extLst>
        </xdr:cNvPr>
        <xdr:cNvCxnSpPr/>
      </xdr:nvCxnSpPr>
      <xdr:spPr>
        <a:xfrm flipV="1">
          <a:off x="7861300" y="6963891"/>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A9F564D4-6AEF-4D85-A2E8-6D3CE183B8E9}"/>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0AB5DB9F-5ED8-4CE8-9D1C-8D74120D3F9B}"/>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4BD3B6D4-C50A-401D-934F-E386F5996C77}"/>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7E666D87-CBCC-424C-9103-4DDBD8830E22}"/>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165730</xdr:rowOff>
    </xdr:from>
    <xdr:ext cx="599010" cy="259045"/>
    <xdr:sp macro="" textlink="">
      <xdr:nvSpPr>
        <xdr:cNvPr id="140" name="n_1mainValue【道路】&#10;一人当たり延長">
          <a:extLst>
            <a:ext uri="{FF2B5EF4-FFF2-40B4-BE49-F238E27FC236}">
              <a16:creationId xmlns:a16="http://schemas.microsoft.com/office/drawing/2014/main" id="{2B3D4EB9-FB24-4F5E-969D-E2689FCC2463}"/>
            </a:ext>
          </a:extLst>
        </xdr:cNvPr>
        <xdr:cNvSpPr txBox="1"/>
      </xdr:nvSpPr>
      <xdr:spPr>
        <a:xfrm>
          <a:off x="9327094" y="668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1768</xdr:rowOff>
    </xdr:from>
    <xdr:ext cx="599010" cy="259045"/>
    <xdr:sp macro="" textlink="">
      <xdr:nvSpPr>
        <xdr:cNvPr id="141" name="n_2mainValue【道路】&#10;一人当たり延長">
          <a:extLst>
            <a:ext uri="{FF2B5EF4-FFF2-40B4-BE49-F238E27FC236}">
              <a16:creationId xmlns:a16="http://schemas.microsoft.com/office/drawing/2014/main" id="{2D48F446-D14B-4908-8234-14BC176FA9F4}"/>
            </a:ext>
          </a:extLst>
        </xdr:cNvPr>
        <xdr:cNvSpPr txBox="1"/>
      </xdr:nvSpPr>
      <xdr:spPr>
        <a:xfrm>
          <a:off x="8450794" y="668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7243</xdr:rowOff>
    </xdr:from>
    <xdr:ext cx="599010" cy="259045"/>
    <xdr:sp macro="" textlink="">
      <xdr:nvSpPr>
        <xdr:cNvPr id="142" name="n_3mainValue【道路】&#10;一人当たり延長">
          <a:extLst>
            <a:ext uri="{FF2B5EF4-FFF2-40B4-BE49-F238E27FC236}">
              <a16:creationId xmlns:a16="http://schemas.microsoft.com/office/drawing/2014/main" id="{6A593158-E979-47A0-94BD-243E5CBCAE02}"/>
            </a:ext>
          </a:extLst>
        </xdr:cNvPr>
        <xdr:cNvSpPr txBox="1"/>
      </xdr:nvSpPr>
      <xdr:spPr>
        <a:xfrm>
          <a:off x="7561794" y="669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43948286-9244-4712-BAFB-EF444A888B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7B509689-ADEE-4DA7-8CA5-AADCBF6E863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7E7FD9A5-EFC1-41DC-AB9E-2D4F4EDB13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154B67D-CE81-44A8-A6F7-9B0EC1BCDA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7176DE84-1B77-4AE8-891E-34814B4E10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7F30D380-0DF0-4DCB-8E6B-38E65C04FCC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526432D2-07A6-43D0-8FAC-67589E64B7E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FC54D160-8ABC-4D26-97A1-D6301D4F74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9A7F6471-10B9-4669-87F4-AB1C9B1DA4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22BDCCB4-3953-4566-AB7E-1FD75F3511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E203DB5B-1A2C-4EDB-AFF2-775964BAB76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7F6453AD-EC12-4AE9-8FBE-6973DB4D7BA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5571461D-47E7-4CCC-88A7-DFA8ECECC8A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45736E16-7958-42EB-8D98-B13273CEDD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4CBC7755-D19B-4EEF-ADEC-08B6A9A8A74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2A0DD611-61EA-4187-9289-631CCA29ADA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9BD3C9BD-E9DC-4D8F-A355-49F5A446E3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9EF72B27-F552-47C7-8038-B80F15EED24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D6111B1C-E679-4ACE-8FD2-1DBE9BF44DC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E99A3937-FBED-4029-B810-C1D13D082A0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7B6310BE-589B-4B98-99B6-3B7138E43D2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A674D596-FE52-48E6-B334-2C4246B22C9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6DFBF0A8-1CE0-411D-A077-2EE4D767B76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CA277C82-BDE3-4E95-AC6A-1C212B256C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EA2D7EC1-894F-4C33-8C21-B3E3B0E059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BCB6860B-5251-482C-8F47-D7603A4D23F2}"/>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61FE2415-6E84-4B64-AB51-03AAA5345845}"/>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CD4FCFCC-60C3-4C07-8D95-967544FAD523}"/>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FD8C9181-5B89-4FD4-AE11-69DA0FE1BEE2}"/>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738BCB11-5237-4D13-A754-7834E4E43189}"/>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4646E915-563F-4306-81B7-9E524F047046}"/>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10FDC6F1-6287-48F9-95A0-CAA2ACDE7EB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FF08FB27-035D-40DF-84BE-133799ECA10E}"/>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FC85DA42-97C8-4172-B728-720388558DBD}"/>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5204402A-2E76-4D21-A83B-9E2B5CAAC5C1}"/>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1C1E0DC6-8AAA-45EB-BE4D-2C6A908504BF}"/>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7FB4BE6-4BC1-4FC7-8FBB-BD0BF7BDFB8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14CF0FA-1890-4272-8D78-33A51E3B66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CE920AB-AF37-455B-938B-5C9BA4CBFB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1C691E3-F9E9-4F40-951E-941D368B0B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F5962EA-21E4-4DD2-A035-1A0E41445B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84" name="楕円 183">
          <a:extLst>
            <a:ext uri="{FF2B5EF4-FFF2-40B4-BE49-F238E27FC236}">
              <a16:creationId xmlns:a16="http://schemas.microsoft.com/office/drawing/2014/main" id="{28381AB1-68F3-4018-B9C4-3CB656CC3564}"/>
            </a:ext>
          </a:extLst>
        </xdr:cNvPr>
        <xdr:cNvSpPr/>
      </xdr:nvSpPr>
      <xdr:spPr>
        <a:xfrm>
          <a:off x="4584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61884</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2BFB81E7-9F6D-4019-BB29-81D06312E751}"/>
            </a:ext>
          </a:extLst>
        </xdr:cNvPr>
        <xdr:cNvSpPr txBox="1"/>
      </xdr:nvSpPr>
      <xdr:spPr>
        <a:xfrm>
          <a:off x="4673600" y="1017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27577</xdr:rowOff>
    </xdr:from>
    <xdr:to>
      <xdr:col>20</xdr:col>
      <xdr:colOff>38100</xdr:colOff>
      <xdr:row>60</xdr:row>
      <xdr:rowOff>129177</xdr:rowOff>
    </xdr:to>
    <xdr:sp macro="" textlink="">
      <xdr:nvSpPr>
        <xdr:cNvPr id="186" name="楕円 185">
          <a:extLst>
            <a:ext uri="{FF2B5EF4-FFF2-40B4-BE49-F238E27FC236}">
              <a16:creationId xmlns:a16="http://schemas.microsoft.com/office/drawing/2014/main" id="{DF5B1A61-5B6B-4C11-8A9F-FD3EC47B7C43}"/>
            </a:ext>
          </a:extLst>
        </xdr:cNvPr>
        <xdr:cNvSpPr/>
      </xdr:nvSpPr>
      <xdr:spPr>
        <a:xfrm>
          <a:off x="3746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78377</xdr:rowOff>
    </xdr:from>
    <xdr:to>
      <xdr:col>24</xdr:col>
      <xdr:colOff>63500</xdr:colOff>
      <xdr:row>60</xdr:row>
      <xdr:rowOff>89807</xdr:rowOff>
    </xdr:to>
    <xdr:cxnSp macro="">
      <xdr:nvCxnSpPr>
        <xdr:cNvPr id="187" name="直線コネクタ 186">
          <a:extLst>
            <a:ext uri="{FF2B5EF4-FFF2-40B4-BE49-F238E27FC236}">
              <a16:creationId xmlns:a16="http://schemas.microsoft.com/office/drawing/2014/main" id="{58ABE629-AD93-4E2B-A80F-5B0ABC8A8BA3}"/>
            </a:ext>
          </a:extLst>
        </xdr:cNvPr>
        <xdr:cNvCxnSpPr/>
      </xdr:nvCxnSpPr>
      <xdr:spPr>
        <a:xfrm>
          <a:off x="3797300" y="103653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88" name="楕円 187">
          <a:extLst>
            <a:ext uri="{FF2B5EF4-FFF2-40B4-BE49-F238E27FC236}">
              <a16:creationId xmlns:a16="http://schemas.microsoft.com/office/drawing/2014/main" id="{D2A99E82-C825-4C86-8947-62196AEB783B}"/>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78377</xdr:rowOff>
    </xdr:to>
    <xdr:cxnSp macro="">
      <xdr:nvCxnSpPr>
        <xdr:cNvPr id="189" name="直線コネクタ 188">
          <a:extLst>
            <a:ext uri="{FF2B5EF4-FFF2-40B4-BE49-F238E27FC236}">
              <a16:creationId xmlns:a16="http://schemas.microsoft.com/office/drawing/2014/main" id="{810B5F36-22D4-4C1E-821C-AF324792552B}"/>
            </a:ext>
          </a:extLst>
        </xdr:cNvPr>
        <xdr:cNvCxnSpPr/>
      </xdr:nvCxnSpPr>
      <xdr:spPr>
        <a:xfrm>
          <a:off x="2908300" y="103490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90" name="楕円 189">
          <a:extLst>
            <a:ext uri="{FF2B5EF4-FFF2-40B4-BE49-F238E27FC236}">
              <a16:creationId xmlns:a16="http://schemas.microsoft.com/office/drawing/2014/main" id="{D91A2DE8-A973-402C-8550-9B533A596D79}"/>
            </a:ext>
          </a:extLst>
        </xdr:cNvPr>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62049</xdr:rowOff>
    </xdr:to>
    <xdr:cxnSp macro="">
      <xdr:nvCxnSpPr>
        <xdr:cNvPr id="191" name="直線コネクタ 190">
          <a:extLst>
            <a:ext uri="{FF2B5EF4-FFF2-40B4-BE49-F238E27FC236}">
              <a16:creationId xmlns:a16="http://schemas.microsoft.com/office/drawing/2014/main" id="{F164BD90-E97C-4B5C-BABC-BCCAE1FB8942}"/>
            </a:ext>
          </a:extLst>
        </xdr:cNvPr>
        <xdr:cNvCxnSpPr/>
      </xdr:nvCxnSpPr>
      <xdr:spPr>
        <a:xfrm>
          <a:off x="2019300" y="1032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D7402E76-EDD8-414B-B750-F2081FD369E6}"/>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FE3F24D4-A0D7-4829-A517-CCFBD8649FF4}"/>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A4F3F788-C054-4284-86B5-0DAB65F75F47}"/>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C7661B6F-AC41-4B22-B7FA-E9D4D1C2FA95}"/>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145704</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B30389D8-FD35-482F-A31F-F3051B40F204}"/>
            </a:ext>
          </a:extLst>
        </xdr:cNvPr>
        <xdr:cNvSpPr txBox="1"/>
      </xdr:nvSpPr>
      <xdr:spPr>
        <a:xfrm>
          <a:off x="35820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F688E3FF-6F78-404B-8DE4-5CD9CD0AA6B6}"/>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EE616FFB-CF42-4410-8464-2AF2DD4D6FB6}"/>
            </a:ext>
          </a:extLst>
        </xdr:cNvPr>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E918ADAB-E371-4F3D-9A4D-56A7228EFC5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AFF978A3-2FB9-4E63-B132-E353E7504A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BCA7EE47-8278-4781-B129-6671BA65A9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88264E7C-1338-46A4-8318-893CFC2D1B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19043845-21C7-47D5-BE5B-A94965E2869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741C3DAB-0A5A-4350-AC91-81797E3C56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31B42FF1-3244-475D-8263-74D6061CC79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AF265624-C430-4D61-97E9-09CDF912F8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BD548820-2E6B-4F12-ADC9-08E00F3B24A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12559D22-D594-410E-BED9-1B10CFB345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21D97263-DBA7-4BC2-BCBA-A80636CD4A0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C53444EB-6B4C-404E-B7A7-6C210300E97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11CA14DC-4D8A-4D83-BE79-9DDE7BCED02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F906A533-A64A-4272-9599-05A334D8B56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7E8CBF6F-D98D-4720-A3ED-00ACD1FC548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A73A25F9-252B-489E-8D1B-6F81FCE2A818}"/>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80298F5D-9B58-45BE-91FA-47DE3D2016A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D37BA3A4-EC07-4070-95BB-A0B1D76E5AD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25401805-CFFD-46AB-825F-E894D78F3BF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0405B70E-211F-4BF6-85CF-255ECD7C4B08}"/>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A836D1D1-D367-47CA-9FC6-78944F3DE6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1D4776DD-6BE1-44AD-B44C-1F2B946B932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ED470B6E-C586-4B6B-BCE2-389AE0E03B2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2D94977D-7BA6-4252-B38A-612223F4B894}"/>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7EDB432B-91FD-487C-B7FC-22966762986D}"/>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A4E65EDC-6C46-41E6-AE4E-1DB262C8E8B9}"/>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5DC312DD-DE80-48F9-8B8D-F3BD02272133}"/>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643F0254-601C-472B-A49C-87E6B5B1E0DB}"/>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50BB8A4E-2597-481F-AD41-2F9E748148E1}"/>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074F563D-8CA8-4FD3-BFAA-61A55AA74E18}"/>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87AB914D-61B5-46D0-901F-5C1692B39D7E}"/>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5D130F32-CD4D-4680-B3B6-2F33F94E36F9}"/>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1A08B00B-E012-467C-A632-AADF55C2FB76}"/>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5A044694-29E0-4F41-B508-DCF8F97249DE}"/>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403CC4B-A1DE-4523-BB58-284F613197D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099E2BF-355B-4352-B34C-B9F57F747F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55B4F737-7F7E-4FAA-B8A6-61C6F7D433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5C2C814-3E26-41E6-958C-82544F6456B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742BA16-9017-4A81-9B2A-18B7FAED766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98965</xdr:rowOff>
    </xdr:from>
    <xdr:to>
      <xdr:col>55</xdr:col>
      <xdr:colOff>50800</xdr:colOff>
      <xdr:row>64</xdr:row>
      <xdr:rowOff>29115</xdr:rowOff>
    </xdr:to>
    <xdr:sp macro="" textlink="">
      <xdr:nvSpPr>
        <xdr:cNvPr id="238" name="楕円 237">
          <a:extLst>
            <a:ext uri="{FF2B5EF4-FFF2-40B4-BE49-F238E27FC236}">
              <a16:creationId xmlns:a16="http://schemas.microsoft.com/office/drawing/2014/main" id="{0FDF1063-34BF-4478-85E8-5C7C1584AAB6}"/>
            </a:ext>
          </a:extLst>
        </xdr:cNvPr>
        <xdr:cNvSpPr/>
      </xdr:nvSpPr>
      <xdr:spPr>
        <a:xfrm>
          <a:off x="10426700" y="109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7A8ECA5A-3863-408D-B0AA-A05CEB2E8BFC}"/>
            </a:ext>
          </a:extLst>
        </xdr:cNvPr>
        <xdr:cNvSpPr txBox="1"/>
      </xdr:nvSpPr>
      <xdr:spPr>
        <a:xfrm>
          <a:off x="10515600" y="10878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103342</xdr:rowOff>
    </xdr:from>
    <xdr:to>
      <xdr:col>50</xdr:col>
      <xdr:colOff>165100</xdr:colOff>
      <xdr:row>64</xdr:row>
      <xdr:rowOff>33492</xdr:rowOff>
    </xdr:to>
    <xdr:sp macro="" textlink="">
      <xdr:nvSpPr>
        <xdr:cNvPr id="240" name="楕円 239">
          <a:extLst>
            <a:ext uri="{FF2B5EF4-FFF2-40B4-BE49-F238E27FC236}">
              <a16:creationId xmlns:a16="http://schemas.microsoft.com/office/drawing/2014/main" id="{A65AEF61-1A88-47FB-9F9E-8BE1815CF749}"/>
            </a:ext>
          </a:extLst>
        </xdr:cNvPr>
        <xdr:cNvSpPr/>
      </xdr:nvSpPr>
      <xdr:spPr>
        <a:xfrm>
          <a:off x="9588500" y="109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149765</xdr:rowOff>
    </xdr:from>
    <xdr:to>
      <xdr:col>55</xdr:col>
      <xdr:colOff>0</xdr:colOff>
      <xdr:row>63</xdr:row>
      <xdr:rowOff>154142</xdr:rowOff>
    </xdr:to>
    <xdr:cxnSp macro="">
      <xdr:nvCxnSpPr>
        <xdr:cNvPr id="241" name="直線コネクタ 240">
          <a:extLst>
            <a:ext uri="{FF2B5EF4-FFF2-40B4-BE49-F238E27FC236}">
              <a16:creationId xmlns:a16="http://schemas.microsoft.com/office/drawing/2014/main" id="{38D064A3-94BE-48F0-831D-517C84AFBC3B}"/>
            </a:ext>
          </a:extLst>
        </xdr:cNvPr>
        <xdr:cNvCxnSpPr/>
      </xdr:nvCxnSpPr>
      <xdr:spPr>
        <a:xfrm flipV="1">
          <a:off x="9639300" y="10951115"/>
          <a:ext cx="8382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107045</xdr:rowOff>
    </xdr:from>
    <xdr:to>
      <xdr:col>46</xdr:col>
      <xdr:colOff>38100</xdr:colOff>
      <xdr:row>64</xdr:row>
      <xdr:rowOff>37195</xdr:rowOff>
    </xdr:to>
    <xdr:sp macro="" textlink="">
      <xdr:nvSpPr>
        <xdr:cNvPr id="242" name="楕円 241">
          <a:extLst>
            <a:ext uri="{FF2B5EF4-FFF2-40B4-BE49-F238E27FC236}">
              <a16:creationId xmlns:a16="http://schemas.microsoft.com/office/drawing/2014/main" id="{0963DE02-9AAA-41AD-81D6-B78546AC811E}"/>
            </a:ext>
          </a:extLst>
        </xdr:cNvPr>
        <xdr:cNvSpPr/>
      </xdr:nvSpPr>
      <xdr:spPr>
        <a:xfrm>
          <a:off x="8699500" y="109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154142</xdr:rowOff>
    </xdr:from>
    <xdr:to>
      <xdr:col>50</xdr:col>
      <xdr:colOff>114300</xdr:colOff>
      <xdr:row>63</xdr:row>
      <xdr:rowOff>157845</xdr:rowOff>
    </xdr:to>
    <xdr:cxnSp macro="">
      <xdr:nvCxnSpPr>
        <xdr:cNvPr id="243" name="直線コネクタ 242">
          <a:extLst>
            <a:ext uri="{FF2B5EF4-FFF2-40B4-BE49-F238E27FC236}">
              <a16:creationId xmlns:a16="http://schemas.microsoft.com/office/drawing/2014/main" id="{74EAFD81-2915-4552-8146-267136A9735E}"/>
            </a:ext>
          </a:extLst>
        </xdr:cNvPr>
        <xdr:cNvCxnSpPr/>
      </xdr:nvCxnSpPr>
      <xdr:spPr>
        <a:xfrm flipV="1">
          <a:off x="8750300" y="10955492"/>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108832</xdr:rowOff>
    </xdr:from>
    <xdr:to>
      <xdr:col>41</xdr:col>
      <xdr:colOff>101600</xdr:colOff>
      <xdr:row>64</xdr:row>
      <xdr:rowOff>38982</xdr:rowOff>
    </xdr:to>
    <xdr:sp macro="" textlink="">
      <xdr:nvSpPr>
        <xdr:cNvPr id="244" name="楕円 243">
          <a:extLst>
            <a:ext uri="{FF2B5EF4-FFF2-40B4-BE49-F238E27FC236}">
              <a16:creationId xmlns:a16="http://schemas.microsoft.com/office/drawing/2014/main" id="{806D642C-BC79-4F1D-ADAE-4915688DC0B8}"/>
            </a:ext>
          </a:extLst>
        </xdr:cNvPr>
        <xdr:cNvSpPr/>
      </xdr:nvSpPr>
      <xdr:spPr>
        <a:xfrm>
          <a:off x="7810500" y="109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157845</xdr:rowOff>
    </xdr:from>
    <xdr:to>
      <xdr:col>45</xdr:col>
      <xdr:colOff>177800</xdr:colOff>
      <xdr:row>63</xdr:row>
      <xdr:rowOff>159632</xdr:rowOff>
    </xdr:to>
    <xdr:cxnSp macro="">
      <xdr:nvCxnSpPr>
        <xdr:cNvPr id="245" name="直線コネクタ 244">
          <a:extLst>
            <a:ext uri="{FF2B5EF4-FFF2-40B4-BE49-F238E27FC236}">
              <a16:creationId xmlns:a16="http://schemas.microsoft.com/office/drawing/2014/main" id="{40D43916-C259-4D6C-A027-2540C804DE0F}"/>
            </a:ext>
          </a:extLst>
        </xdr:cNvPr>
        <xdr:cNvCxnSpPr/>
      </xdr:nvCxnSpPr>
      <xdr:spPr>
        <a:xfrm flipV="1">
          <a:off x="7861300" y="10959195"/>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7B14976C-9277-406C-9079-84B82DF5A0EF}"/>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2450CD2E-1C73-4F64-93AB-C237ABD54FDB}"/>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E3E96901-45CB-4F33-98B4-46337A87C6B5}"/>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EC3CFCE6-5AE0-4C5A-B85D-ED50525471D3}"/>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50019</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6E0EDF8D-E77A-406F-99D6-BA1096DE5942}"/>
            </a:ext>
          </a:extLst>
        </xdr:cNvPr>
        <xdr:cNvSpPr txBox="1"/>
      </xdr:nvSpPr>
      <xdr:spPr>
        <a:xfrm>
          <a:off x="9281505" y="106799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53722</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id="{5A9EC4D5-B941-48C3-BEB0-74157FFF9A2F}"/>
            </a:ext>
          </a:extLst>
        </xdr:cNvPr>
        <xdr:cNvSpPr txBox="1"/>
      </xdr:nvSpPr>
      <xdr:spPr>
        <a:xfrm>
          <a:off x="8405205" y="10683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55509</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id="{FD22B4D0-4AE0-4BD2-84EB-896F38ECA2DB}"/>
            </a:ext>
          </a:extLst>
        </xdr:cNvPr>
        <xdr:cNvSpPr txBox="1"/>
      </xdr:nvSpPr>
      <xdr:spPr>
        <a:xfrm>
          <a:off x="7516205" y="106854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C4090CC4-8819-426E-BFCF-269D0D1E73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F080E026-0AC1-478A-A824-6DEED135A45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BBE09643-29FA-4FD3-A89D-5F49038AFC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68BCE8F2-FF8C-4AFB-BB0B-722AD77848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90417CE9-5D34-479A-9669-FF8B2807842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45F0B9-9898-4A3B-B023-B2B589A57C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1A9A6C7D-1EAE-4EEB-9381-DE3F283CF0D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FD7ECA88-E9FF-4F15-95A6-41D4B7C8891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DC1508A2-4CAC-48EE-987F-38491C02BB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F8EBE805-F95B-48A5-8EF0-1601DD7D9DC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4ABDECEE-C7ED-440A-BDBC-BD519AB44EE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2494CFE4-470E-4135-B42B-6460BA2A98C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9FD0AAD0-B5AC-4618-B62E-83B35D69B08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18C6768C-199E-44D8-B99A-E439C9200CE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2CBF289E-9CD4-4EBF-8460-699598D13AB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58113A72-AA3A-4BB2-8B18-4E479DFDB9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366DD21C-5E0A-4B0C-8481-C4F139256D2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459E0CE-E0A7-4B32-A19F-1DFADB2218D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5DEE2DB7-6913-46C8-853B-B64704E641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7ABD65A3-D7B1-4D1D-890E-912C918163E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1EDE2AE2-DC43-4C20-AFB8-0B769213009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1B252A64-68FE-4C3C-9E5F-8EA831AEDE2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44378B3A-DC6F-4F8F-9DB6-8E293B6FEB7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128CC1DB-F412-4CC2-A69D-9E21E3FC363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297B3C86-9606-4341-8CF2-3FF332E291B2}"/>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7980605E-7FBC-486C-BCBF-C2B52082069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FE5F421A-1A49-41E8-9A63-E421BB6A944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3C7B3036-5ADE-4C1E-AC53-8232088A66B1}"/>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B15326A5-5B0C-4561-BE95-95823FB748C3}"/>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5A6E803F-7147-49C5-8081-CCE1878B5EAA}"/>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6CAB9333-00EC-4ACB-A675-840614589D95}"/>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B824EF1B-6A98-49F0-8CC9-73416D31BB1C}"/>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3FA1B171-A82E-4C6D-97CF-2AFB231D7B42}"/>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EBCE6FFD-C84B-47F9-ADC7-3DB6361ABBC8}"/>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1ADD6539-66A3-4E83-8576-94C0831628F9}"/>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CB9354C-76F0-473B-9F17-30AF7549BA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1D8608B1-CC66-4222-B506-17F3AC9BFFE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5276E713-CB95-487A-88AA-32F412DD5FD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DA452B2-9776-4FBB-9E68-4C12A7EB04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1050888-E8D3-4421-AAB5-CC33DA1C4B3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293" name="楕円 292">
          <a:extLst>
            <a:ext uri="{FF2B5EF4-FFF2-40B4-BE49-F238E27FC236}">
              <a16:creationId xmlns:a16="http://schemas.microsoft.com/office/drawing/2014/main" id="{6D6D3F7B-E64A-48BE-8A95-0E81D8F4E8A3}"/>
            </a:ext>
          </a:extLst>
        </xdr:cNvPr>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47CFC72F-7DDF-4EAA-9164-567A14B48EAD}"/>
            </a:ext>
          </a:extLst>
        </xdr:cNvPr>
        <xdr:cNvSpPr txBox="1"/>
      </xdr:nvSpPr>
      <xdr:spPr>
        <a:xfrm>
          <a:off x="4673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95" name="楕円 294">
          <a:extLst>
            <a:ext uri="{FF2B5EF4-FFF2-40B4-BE49-F238E27FC236}">
              <a16:creationId xmlns:a16="http://schemas.microsoft.com/office/drawing/2014/main" id="{EBC92ABC-B9DD-46BB-84EE-04776239A52E}"/>
            </a:ext>
          </a:extLst>
        </xdr:cNvPr>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127636</xdr:rowOff>
    </xdr:to>
    <xdr:cxnSp macro="">
      <xdr:nvCxnSpPr>
        <xdr:cNvPr id="296" name="直線コネクタ 295">
          <a:extLst>
            <a:ext uri="{FF2B5EF4-FFF2-40B4-BE49-F238E27FC236}">
              <a16:creationId xmlns:a16="http://schemas.microsoft.com/office/drawing/2014/main" id="{5BE7E642-EFA5-4E00-89AD-217167CA0FCA}"/>
            </a:ext>
          </a:extLst>
        </xdr:cNvPr>
        <xdr:cNvCxnSpPr/>
      </xdr:nvCxnSpPr>
      <xdr:spPr>
        <a:xfrm>
          <a:off x="3797300" y="143141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297" name="楕円 296">
          <a:extLst>
            <a:ext uri="{FF2B5EF4-FFF2-40B4-BE49-F238E27FC236}">
              <a16:creationId xmlns:a16="http://schemas.microsoft.com/office/drawing/2014/main" id="{589D2DE5-1772-4D3D-99B5-1AD1B0EDC4A0}"/>
            </a:ext>
          </a:extLst>
        </xdr:cNvPr>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83820</xdr:rowOff>
    </xdr:to>
    <xdr:cxnSp macro="">
      <xdr:nvCxnSpPr>
        <xdr:cNvPr id="298" name="直線コネクタ 297">
          <a:extLst>
            <a:ext uri="{FF2B5EF4-FFF2-40B4-BE49-F238E27FC236}">
              <a16:creationId xmlns:a16="http://schemas.microsoft.com/office/drawing/2014/main" id="{89B59E18-51E3-4891-9619-8B13864A4083}"/>
            </a:ext>
          </a:extLst>
        </xdr:cNvPr>
        <xdr:cNvCxnSpPr/>
      </xdr:nvCxnSpPr>
      <xdr:spPr>
        <a:xfrm>
          <a:off x="2908300" y="14272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99" name="楕円 298">
          <a:extLst>
            <a:ext uri="{FF2B5EF4-FFF2-40B4-BE49-F238E27FC236}">
              <a16:creationId xmlns:a16="http://schemas.microsoft.com/office/drawing/2014/main" id="{83FFCEE2-BF68-4549-B126-B058A1B46508}"/>
            </a:ext>
          </a:extLst>
        </xdr:cNvPr>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83</xdr:row>
      <xdr:rowOff>41911</xdr:rowOff>
    </xdr:to>
    <xdr:cxnSp macro="">
      <xdr:nvCxnSpPr>
        <xdr:cNvPr id="300" name="直線コネクタ 299">
          <a:extLst>
            <a:ext uri="{FF2B5EF4-FFF2-40B4-BE49-F238E27FC236}">
              <a16:creationId xmlns:a16="http://schemas.microsoft.com/office/drawing/2014/main" id="{E86D680D-0B0B-4CB7-9898-CF8ECE5E909F}"/>
            </a:ext>
          </a:extLst>
        </xdr:cNvPr>
        <xdr:cNvCxnSpPr/>
      </xdr:nvCxnSpPr>
      <xdr:spPr>
        <a:xfrm>
          <a:off x="2019300" y="142170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C8EF83F4-FF6B-4E54-BEEF-7A6CC9A6AE82}"/>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id="{3285E8AE-1A61-46B8-B161-1EE4C1F66497}"/>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id="{F9284C61-9527-4C52-A67C-8B1714634DC2}"/>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882B9425-DDE1-4893-9288-0F6C14A03A52}"/>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305" name="n_1mainValue【公営住宅】&#10;有形固定資産減価償却率">
          <a:extLst>
            <a:ext uri="{FF2B5EF4-FFF2-40B4-BE49-F238E27FC236}">
              <a16:creationId xmlns:a16="http://schemas.microsoft.com/office/drawing/2014/main" id="{3F7E6D22-0BB5-4C56-8602-9B2ED487812A}"/>
            </a:ext>
          </a:extLst>
        </xdr:cNvPr>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06" name="n_2mainValue【公営住宅】&#10;有形固定資産減価償却率">
          <a:extLst>
            <a:ext uri="{FF2B5EF4-FFF2-40B4-BE49-F238E27FC236}">
              <a16:creationId xmlns:a16="http://schemas.microsoft.com/office/drawing/2014/main" id="{44B705E3-4B56-4861-9250-E650E41541A1}"/>
            </a:ext>
          </a:extLst>
        </xdr:cNvPr>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07" name="n_3mainValue【公営住宅】&#10;有形固定資産減価償却率">
          <a:extLst>
            <a:ext uri="{FF2B5EF4-FFF2-40B4-BE49-F238E27FC236}">
              <a16:creationId xmlns:a16="http://schemas.microsoft.com/office/drawing/2014/main" id="{D0D26F67-1AF4-49B8-B969-D4526EE8F170}"/>
            </a:ext>
          </a:extLst>
        </xdr:cNvPr>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7EA5D1AC-E43B-454B-BF10-D968AB43AF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16D8A406-79F3-4590-9462-7B36CAE2B4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C3E71AD8-9C0A-41BD-9773-B40F5B1320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F8A58D91-98C9-459A-80CD-802F1B603F2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B60536FD-DB4A-4ADF-A3A5-F42592ABF3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5F875C1A-968C-4EF1-A4D8-96F6A1971BA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1853A6A8-7BD5-491E-A3D7-D2226A38B3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B840674B-5CFF-4CD1-A0DA-550CC15171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2D1D415C-C758-45B1-AE5A-955A3C18B2F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6311388E-3F54-4944-9447-51FCFCE6666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E0500CF7-3036-49D3-8D7D-3A9693443A3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81129AC8-B92B-4014-BFB2-A5B24BF5BB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2637AB73-8FF2-49F1-8A4A-355A0146A3F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DB9BF779-DAF3-4E09-BDC5-E0B2DD267F94}"/>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164E7AB7-6E8B-45EC-B39B-27E3DD9E85A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241530C2-AAC6-4E10-9C8B-FA065AEBC2A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F6746089-2046-4FE3-A77C-85C676B6081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20D63CD3-CF99-43D9-ABEE-B85A4D26FBC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7DA3F6EF-1215-4F4B-BB33-41C26AAB50D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FA67BDA6-EC7F-4947-A7DD-6D6F0B75B1F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C0A1112E-51E0-4EC0-AF05-1822D8E84E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AC2C0AA7-40DC-4ACF-B8F3-EBE665C17EB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C77ACC37-CF94-4E94-9F60-D833EC91115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83FBABFA-3FFE-458B-80D8-C6E6F572B53E}"/>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130EEAD5-E6FB-4D69-BA9B-E7B3572DD706}"/>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B59E4BEE-5527-4DC9-9590-32F2121A4D7E}"/>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9818B003-C541-48C2-ACC6-DE0607C5934D}"/>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7B77BF23-841A-4BA8-B816-D8FBA314B38D}"/>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a:extLst>
            <a:ext uri="{FF2B5EF4-FFF2-40B4-BE49-F238E27FC236}">
              <a16:creationId xmlns:a16="http://schemas.microsoft.com/office/drawing/2014/main" id="{9C25FF55-6F57-43D3-A9B1-2FB084BCB833}"/>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C8B1BEAA-2963-40BA-8386-1007A6F57192}"/>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C1DD6033-FEF1-46BF-9211-31228F27F09A}"/>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5F14F1DE-2917-4CFB-A96E-F6447DAA060C}"/>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4B00CE81-BF16-4D4A-896B-F2CED846C86C}"/>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591D2D89-BF49-495E-80AC-5D2CBD8EC75B}"/>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FC7F9A32-418E-4EE1-9A0D-A6BAB77B0B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170E4CC-D30E-40B2-8A9F-68DD85CD02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BD909CB-D02A-49B7-8FFF-DBBC407D27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A639CFF4-F228-4FFF-9ACD-7ADEB15B7C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C7C3F379-44AD-46D8-B8AF-4AA402AFD6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44717</xdr:rowOff>
    </xdr:from>
    <xdr:to>
      <xdr:col>55</xdr:col>
      <xdr:colOff>50800</xdr:colOff>
      <xdr:row>85</xdr:row>
      <xdr:rowOff>146317</xdr:rowOff>
    </xdr:to>
    <xdr:sp macro="" textlink="">
      <xdr:nvSpPr>
        <xdr:cNvPr id="347" name="楕円 346">
          <a:extLst>
            <a:ext uri="{FF2B5EF4-FFF2-40B4-BE49-F238E27FC236}">
              <a16:creationId xmlns:a16="http://schemas.microsoft.com/office/drawing/2014/main" id="{9DE447E6-CBC5-4F0A-BFC3-ABEED71BE241}"/>
            </a:ext>
          </a:extLst>
        </xdr:cNvPr>
        <xdr:cNvSpPr/>
      </xdr:nvSpPr>
      <xdr:spPr>
        <a:xfrm>
          <a:off x="10426700" y="1461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67594</xdr:rowOff>
    </xdr:from>
    <xdr:ext cx="469744" cy="259045"/>
    <xdr:sp macro="" textlink="">
      <xdr:nvSpPr>
        <xdr:cNvPr id="348" name="【公営住宅】&#10;一人当たり面積該当値テキスト">
          <a:extLst>
            <a:ext uri="{FF2B5EF4-FFF2-40B4-BE49-F238E27FC236}">
              <a16:creationId xmlns:a16="http://schemas.microsoft.com/office/drawing/2014/main" id="{CE18E61C-5715-411D-B1CA-4D7D2C57A296}"/>
            </a:ext>
          </a:extLst>
        </xdr:cNvPr>
        <xdr:cNvSpPr txBox="1"/>
      </xdr:nvSpPr>
      <xdr:spPr>
        <a:xfrm>
          <a:off x="10515600" y="1446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49061</xdr:rowOff>
    </xdr:from>
    <xdr:to>
      <xdr:col>50</xdr:col>
      <xdr:colOff>165100</xdr:colOff>
      <xdr:row>85</xdr:row>
      <xdr:rowOff>150661</xdr:rowOff>
    </xdr:to>
    <xdr:sp macro="" textlink="">
      <xdr:nvSpPr>
        <xdr:cNvPr id="349" name="楕円 348">
          <a:extLst>
            <a:ext uri="{FF2B5EF4-FFF2-40B4-BE49-F238E27FC236}">
              <a16:creationId xmlns:a16="http://schemas.microsoft.com/office/drawing/2014/main" id="{C1ED46E5-A8BB-401B-8DF0-F69CCD426823}"/>
            </a:ext>
          </a:extLst>
        </xdr:cNvPr>
        <xdr:cNvSpPr/>
      </xdr:nvSpPr>
      <xdr:spPr>
        <a:xfrm>
          <a:off x="9588500" y="146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95517</xdr:rowOff>
    </xdr:from>
    <xdr:to>
      <xdr:col>55</xdr:col>
      <xdr:colOff>0</xdr:colOff>
      <xdr:row>85</xdr:row>
      <xdr:rowOff>99861</xdr:rowOff>
    </xdr:to>
    <xdr:cxnSp macro="">
      <xdr:nvCxnSpPr>
        <xdr:cNvPr id="350" name="直線コネクタ 349">
          <a:extLst>
            <a:ext uri="{FF2B5EF4-FFF2-40B4-BE49-F238E27FC236}">
              <a16:creationId xmlns:a16="http://schemas.microsoft.com/office/drawing/2014/main" id="{C1507837-862B-46BB-8D4E-C90D3CEAFF9D}"/>
            </a:ext>
          </a:extLst>
        </xdr:cNvPr>
        <xdr:cNvCxnSpPr/>
      </xdr:nvCxnSpPr>
      <xdr:spPr>
        <a:xfrm flipV="1">
          <a:off x="9639300" y="14668767"/>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54432</xdr:rowOff>
    </xdr:from>
    <xdr:to>
      <xdr:col>46</xdr:col>
      <xdr:colOff>38100</xdr:colOff>
      <xdr:row>85</xdr:row>
      <xdr:rowOff>156032</xdr:rowOff>
    </xdr:to>
    <xdr:sp macro="" textlink="">
      <xdr:nvSpPr>
        <xdr:cNvPr id="351" name="楕円 350">
          <a:extLst>
            <a:ext uri="{FF2B5EF4-FFF2-40B4-BE49-F238E27FC236}">
              <a16:creationId xmlns:a16="http://schemas.microsoft.com/office/drawing/2014/main" id="{8288A763-7303-4ED2-8ACA-49BB31802279}"/>
            </a:ext>
          </a:extLst>
        </xdr:cNvPr>
        <xdr:cNvSpPr/>
      </xdr:nvSpPr>
      <xdr:spPr>
        <a:xfrm>
          <a:off x="8699500" y="146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99861</xdr:rowOff>
    </xdr:from>
    <xdr:to>
      <xdr:col>50</xdr:col>
      <xdr:colOff>114300</xdr:colOff>
      <xdr:row>85</xdr:row>
      <xdr:rowOff>105232</xdr:rowOff>
    </xdr:to>
    <xdr:cxnSp macro="">
      <xdr:nvCxnSpPr>
        <xdr:cNvPr id="352" name="直線コネクタ 351">
          <a:extLst>
            <a:ext uri="{FF2B5EF4-FFF2-40B4-BE49-F238E27FC236}">
              <a16:creationId xmlns:a16="http://schemas.microsoft.com/office/drawing/2014/main" id="{27A2FB99-4323-4DA6-9EAC-A7FF7990BF77}"/>
            </a:ext>
          </a:extLst>
        </xdr:cNvPr>
        <xdr:cNvCxnSpPr/>
      </xdr:nvCxnSpPr>
      <xdr:spPr>
        <a:xfrm flipV="1">
          <a:off x="8750300" y="1467311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58052</xdr:rowOff>
    </xdr:from>
    <xdr:to>
      <xdr:col>41</xdr:col>
      <xdr:colOff>101600</xdr:colOff>
      <xdr:row>85</xdr:row>
      <xdr:rowOff>159652</xdr:rowOff>
    </xdr:to>
    <xdr:sp macro="" textlink="">
      <xdr:nvSpPr>
        <xdr:cNvPr id="353" name="楕円 352">
          <a:extLst>
            <a:ext uri="{FF2B5EF4-FFF2-40B4-BE49-F238E27FC236}">
              <a16:creationId xmlns:a16="http://schemas.microsoft.com/office/drawing/2014/main" id="{BAA8C9CE-3C46-4607-B439-C67DAEC1FB45}"/>
            </a:ext>
          </a:extLst>
        </xdr:cNvPr>
        <xdr:cNvSpPr/>
      </xdr:nvSpPr>
      <xdr:spPr>
        <a:xfrm>
          <a:off x="7810500" y="1463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105232</xdr:rowOff>
    </xdr:from>
    <xdr:to>
      <xdr:col>45</xdr:col>
      <xdr:colOff>177800</xdr:colOff>
      <xdr:row>85</xdr:row>
      <xdr:rowOff>108852</xdr:rowOff>
    </xdr:to>
    <xdr:cxnSp macro="">
      <xdr:nvCxnSpPr>
        <xdr:cNvPr id="354" name="直線コネクタ 353">
          <a:extLst>
            <a:ext uri="{FF2B5EF4-FFF2-40B4-BE49-F238E27FC236}">
              <a16:creationId xmlns:a16="http://schemas.microsoft.com/office/drawing/2014/main" id="{8ABBF532-B9F3-48E6-9EB6-9E8712874345}"/>
            </a:ext>
          </a:extLst>
        </xdr:cNvPr>
        <xdr:cNvCxnSpPr/>
      </xdr:nvCxnSpPr>
      <xdr:spPr>
        <a:xfrm flipV="1">
          <a:off x="7861300" y="1467848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a:extLst>
            <a:ext uri="{FF2B5EF4-FFF2-40B4-BE49-F238E27FC236}">
              <a16:creationId xmlns:a16="http://schemas.microsoft.com/office/drawing/2014/main" id="{114F41AF-8E67-4C8D-88D5-D3904EEEB136}"/>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a:extLst>
            <a:ext uri="{FF2B5EF4-FFF2-40B4-BE49-F238E27FC236}">
              <a16:creationId xmlns:a16="http://schemas.microsoft.com/office/drawing/2014/main" id="{4C0EA01A-7D3B-4969-9D63-A0904E8E3213}"/>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a:extLst>
            <a:ext uri="{FF2B5EF4-FFF2-40B4-BE49-F238E27FC236}">
              <a16:creationId xmlns:a16="http://schemas.microsoft.com/office/drawing/2014/main" id="{7639F732-47A1-4E47-91F8-8465E8B26F78}"/>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1F1E93FC-472F-46F1-9409-C754165F87F8}"/>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167188</xdr:rowOff>
    </xdr:from>
    <xdr:ext cx="469744" cy="259045"/>
    <xdr:sp macro="" textlink="">
      <xdr:nvSpPr>
        <xdr:cNvPr id="359" name="n_1mainValue【公営住宅】&#10;一人当たり面積">
          <a:extLst>
            <a:ext uri="{FF2B5EF4-FFF2-40B4-BE49-F238E27FC236}">
              <a16:creationId xmlns:a16="http://schemas.microsoft.com/office/drawing/2014/main" id="{DC701A5C-0630-478C-A4CF-AEDA623A1192}"/>
            </a:ext>
          </a:extLst>
        </xdr:cNvPr>
        <xdr:cNvSpPr txBox="1"/>
      </xdr:nvSpPr>
      <xdr:spPr>
        <a:xfrm>
          <a:off x="9391727" y="1439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1109</xdr:rowOff>
    </xdr:from>
    <xdr:ext cx="469744" cy="259045"/>
    <xdr:sp macro="" textlink="">
      <xdr:nvSpPr>
        <xdr:cNvPr id="360" name="n_2mainValue【公営住宅】&#10;一人当たり面積">
          <a:extLst>
            <a:ext uri="{FF2B5EF4-FFF2-40B4-BE49-F238E27FC236}">
              <a16:creationId xmlns:a16="http://schemas.microsoft.com/office/drawing/2014/main" id="{C17846DA-B9B4-4488-8257-3F77188B8FB8}"/>
            </a:ext>
          </a:extLst>
        </xdr:cNvPr>
        <xdr:cNvSpPr txBox="1"/>
      </xdr:nvSpPr>
      <xdr:spPr>
        <a:xfrm>
          <a:off x="8515427" y="1440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4729</xdr:rowOff>
    </xdr:from>
    <xdr:ext cx="469744" cy="259045"/>
    <xdr:sp macro="" textlink="">
      <xdr:nvSpPr>
        <xdr:cNvPr id="361" name="n_3mainValue【公営住宅】&#10;一人当たり面積">
          <a:extLst>
            <a:ext uri="{FF2B5EF4-FFF2-40B4-BE49-F238E27FC236}">
              <a16:creationId xmlns:a16="http://schemas.microsoft.com/office/drawing/2014/main" id="{2FECC98D-C51F-4EAE-8C83-9F86858D64A9}"/>
            </a:ext>
          </a:extLst>
        </xdr:cNvPr>
        <xdr:cNvSpPr txBox="1"/>
      </xdr:nvSpPr>
      <xdr:spPr>
        <a:xfrm>
          <a:off x="7626427" y="1440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8EB9EFAE-09BB-4074-A061-9171D0EE56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98023D76-7560-4D70-B6E8-8EA5784120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F5369C5A-40DA-4B63-84E3-B035ED07D9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377AEB89-0F11-4D49-B877-8F94B287AC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D4C2A95D-18AD-4F0A-B61D-328E8BFEDA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6DBCBF79-8B40-493D-8CD0-401EDD301C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9BBB1B05-2E77-4250-A2C7-563AA9522E7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FE0B8EFD-19E7-4E33-B98A-6426F1EB150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4E6FE1-30D9-4B83-B851-C61AA63999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592E2B69-8A4D-40D7-81C3-AA83B24635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3019D9CD-ECC2-4951-8E4C-D32FBD9C5E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EF5E5B6A-E6D8-4E8B-ACA0-C2E9527C94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83A206A2-5C9F-4DCF-B610-6CBD9EEFC9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DF62334D-D8A8-4409-B786-DDD1E048C6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C9FCEA05-2F3D-43A3-A5EC-765671D695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1E4C504B-4496-4BA5-903D-AA84799D8C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40D2F7CF-0602-4B3A-A96C-819D745C31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9826CE3C-A799-4861-BDD8-8BE69976B6D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E980ADBD-E6FF-498F-A77F-5BC1FA1D39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9E71F4CD-B598-4CC0-A8A2-7B5A75B70BD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61ED50A6-6490-48AA-B45E-3AAB84F7F7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29105F95-DCC8-4F58-A575-D319C8B47A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9E60BF5B-EA9B-4D13-ABC4-5104450024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7675A95E-B3CF-4E90-BE27-85600436BCD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ECBAE41B-8EA7-4DCD-BB1E-A5A1F41DD8A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BAF8A30D-D4D8-4CA0-9719-DA237926EC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532677E6-8F58-4913-8894-76CFE466308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AB17B89C-DD1B-4170-9802-C240E838B09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C1CD5078-1F1C-4921-B4B4-291662D241E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13B52F1A-62A0-4CA7-BE4F-E3771C99006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8F64C419-BBEF-4EF9-9BA4-411F2190DBF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F9FD4339-3F82-40C3-864F-271ADA688AD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A5D452F3-67B8-49F9-92F9-E7C7B14C3A2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36B0EDC3-C0EA-4C00-960D-053E1D38121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973DA58C-34D1-485B-8D80-18E70427451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2AE3882A-8FB8-479E-A806-3E737B472E6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DCF6AEC5-0113-468D-B8B1-205772DF9CB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CCA78567-28DB-4497-AAF2-F3200D31725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C7566346-2B29-4FC5-B833-130B2A48FB1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ADD74CD1-EC6F-48E9-9676-94BD723533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B5B48A62-F818-4512-B97A-75F1E598EC8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ADEADFA7-9CCC-463B-89A4-00769FF4B493}"/>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D8B78C29-9CB6-448D-989B-F6ED0DDBF64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29CB1137-B4F9-4F3A-92F3-EE619818AEB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ADF2E117-C596-496E-AE2E-5170421359D9}"/>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E83628C9-01B0-4FA0-AC2F-6F7335256D3A}"/>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CCF89F84-9429-4A2A-A3C3-2C5D3C892AA7}"/>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4981BF60-2FFD-49A0-8350-DE3D2D17EDE7}"/>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17D221FC-1705-48F7-A414-79CC06C60964}"/>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39B58175-519D-4B6A-9FD2-B317688E6D74}"/>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7440CE78-BE5C-45F4-A981-9D602B0DFC57}"/>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A0C9A892-643F-4063-A1ED-D31431946E92}"/>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68D0FB92-0C25-42A1-A21A-9096CDD20E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221E9B8-7646-4F03-A9FE-3143B901639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E160153D-97B0-4D52-B841-411485773A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B060ACF2-18B0-4EE0-8BEA-1F086C93A40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B0822710-F69B-4E79-9F70-57D28355B5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51526</xdr:rowOff>
    </xdr:from>
    <xdr:to>
      <xdr:col>85</xdr:col>
      <xdr:colOff>177800</xdr:colOff>
      <xdr:row>36</xdr:row>
      <xdr:rowOff>153126</xdr:rowOff>
    </xdr:to>
    <xdr:sp macro="" textlink="">
      <xdr:nvSpPr>
        <xdr:cNvPr id="419" name="楕円 418">
          <a:extLst>
            <a:ext uri="{FF2B5EF4-FFF2-40B4-BE49-F238E27FC236}">
              <a16:creationId xmlns:a16="http://schemas.microsoft.com/office/drawing/2014/main" id="{1819BFF0-01E1-413B-8AA0-145F89561AEF}"/>
            </a:ext>
          </a:extLst>
        </xdr:cNvPr>
        <xdr:cNvSpPr/>
      </xdr:nvSpPr>
      <xdr:spPr>
        <a:xfrm>
          <a:off x="162687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74403</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18D2C081-73B8-4E53-B2BC-C49218AC7245}"/>
            </a:ext>
          </a:extLst>
        </xdr:cNvPr>
        <xdr:cNvSpPr txBox="1"/>
      </xdr:nvSpPr>
      <xdr:spPr>
        <a:xfrm>
          <a:off x="16357600" y="607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xdr:rowOff>
    </xdr:from>
    <xdr:to>
      <xdr:col>81</xdr:col>
      <xdr:colOff>101600</xdr:colOff>
      <xdr:row>36</xdr:row>
      <xdr:rowOff>112304</xdr:rowOff>
    </xdr:to>
    <xdr:sp macro="" textlink="">
      <xdr:nvSpPr>
        <xdr:cNvPr id="421" name="楕円 420">
          <a:extLst>
            <a:ext uri="{FF2B5EF4-FFF2-40B4-BE49-F238E27FC236}">
              <a16:creationId xmlns:a16="http://schemas.microsoft.com/office/drawing/2014/main" id="{5141C931-0FD0-4F87-A046-3C227A95AAF4}"/>
            </a:ext>
          </a:extLst>
        </xdr:cNvPr>
        <xdr:cNvSpPr/>
      </xdr:nvSpPr>
      <xdr:spPr>
        <a:xfrm>
          <a:off x="15430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61504</xdr:rowOff>
    </xdr:from>
    <xdr:to>
      <xdr:col>85</xdr:col>
      <xdr:colOff>127000</xdr:colOff>
      <xdr:row>36</xdr:row>
      <xdr:rowOff>102326</xdr:rowOff>
    </xdr:to>
    <xdr:cxnSp macro="">
      <xdr:nvCxnSpPr>
        <xdr:cNvPr id="422" name="直線コネクタ 421">
          <a:extLst>
            <a:ext uri="{FF2B5EF4-FFF2-40B4-BE49-F238E27FC236}">
              <a16:creationId xmlns:a16="http://schemas.microsoft.com/office/drawing/2014/main" id="{AE033E0A-40C7-4DCE-B5EE-9A6F1C087081}"/>
            </a:ext>
          </a:extLst>
        </xdr:cNvPr>
        <xdr:cNvCxnSpPr/>
      </xdr:nvCxnSpPr>
      <xdr:spPr>
        <a:xfrm>
          <a:off x="15481300" y="623370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146231</xdr:rowOff>
    </xdr:from>
    <xdr:to>
      <xdr:col>76</xdr:col>
      <xdr:colOff>165100</xdr:colOff>
      <xdr:row>36</xdr:row>
      <xdr:rowOff>76381</xdr:rowOff>
    </xdr:to>
    <xdr:sp macro="" textlink="">
      <xdr:nvSpPr>
        <xdr:cNvPr id="423" name="楕円 422">
          <a:extLst>
            <a:ext uri="{FF2B5EF4-FFF2-40B4-BE49-F238E27FC236}">
              <a16:creationId xmlns:a16="http://schemas.microsoft.com/office/drawing/2014/main" id="{22A61D44-0DF2-40BD-933D-2C2FAC310504}"/>
            </a:ext>
          </a:extLst>
        </xdr:cNvPr>
        <xdr:cNvSpPr/>
      </xdr:nvSpPr>
      <xdr:spPr>
        <a:xfrm>
          <a:off x="14541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36</xdr:row>
      <xdr:rowOff>61504</xdr:rowOff>
    </xdr:to>
    <xdr:cxnSp macro="">
      <xdr:nvCxnSpPr>
        <xdr:cNvPr id="424" name="直線コネクタ 423">
          <a:extLst>
            <a:ext uri="{FF2B5EF4-FFF2-40B4-BE49-F238E27FC236}">
              <a16:creationId xmlns:a16="http://schemas.microsoft.com/office/drawing/2014/main" id="{849B7817-870C-4806-8922-5EC7601FD465}"/>
            </a:ext>
          </a:extLst>
        </xdr:cNvPr>
        <xdr:cNvCxnSpPr/>
      </xdr:nvCxnSpPr>
      <xdr:spPr>
        <a:xfrm>
          <a:off x="14592300" y="61977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110308</xdr:rowOff>
    </xdr:from>
    <xdr:to>
      <xdr:col>72</xdr:col>
      <xdr:colOff>38100</xdr:colOff>
      <xdr:row>36</xdr:row>
      <xdr:rowOff>40458</xdr:rowOff>
    </xdr:to>
    <xdr:sp macro="" textlink="">
      <xdr:nvSpPr>
        <xdr:cNvPr id="425" name="楕円 424">
          <a:extLst>
            <a:ext uri="{FF2B5EF4-FFF2-40B4-BE49-F238E27FC236}">
              <a16:creationId xmlns:a16="http://schemas.microsoft.com/office/drawing/2014/main" id="{12B74924-943F-419C-8D1C-27964E02F347}"/>
            </a:ext>
          </a:extLst>
        </xdr:cNvPr>
        <xdr:cNvSpPr/>
      </xdr:nvSpPr>
      <xdr:spPr>
        <a:xfrm>
          <a:off x="13652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161108</xdr:rowOff>
    </xdr:from>
    <xdr:to>
      <xdr:col>76</xdr:col>
      <xdr:colOff>114300</xdr:colOff>
      <xdr:row>36</xdr:row>
      <xdr:rowOff>25581</xdr:rowOff>
    </xdr:to>
    <xdr:cxnSp macro="">
      <xdr:nvCxnSpPr>
        <xdr:cNvPr id="426" name="直線コネクタ 425">
          <a:extLst>
            <a:ext uri="{FF2B5EF4-FFF2-40B4-BE49-F238E27FC236}">
              <a16:creationId xmlns:a16="http://schemas.microsoft.com/office/drawing/2014/main" id="{D95A25BB-4FCD-4A4B-9C2E-92AB9CA9BCA3}"/>
            </a:ext>
          </a:extLst>
        </xdr:cNvPr>
        <xdr:cNvCxnSpPr/>
      </xdr:nvCxnSpPr>
      <xdr:spPr>
        <a:xfrm>
          <a:off x="13703300" y="61618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772FB079-C523-4D14-849A-C597B5BB5DDF}"/>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B16DE195-06EE-479D-991A-035622650BC9}"/>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9E70F2CF-AED2-47FF-846E-EE6D3121B486}"/>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685B60B4-5FF8-4D10-B0D5-AF1FD4858FE1}"/>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128831</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E4AD0E00-BB3B-4660-9B97-DAB141F7DDF4}"/>
            </a:ext>
          </a:extLst>
        </xdr:cNvPr>
        <xdr:cNvSpPr txBox="1"/>
      </xdr:nvSpPr>
      <xdr:spPr>
        <a:xfrm>
          <a:off x="15266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92908</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C3CE38C2-6BF2-44B9-8359-F03F6093EC3A}"/>
            </a:ext>
          </a:extLst>
        </xdr:cNvPr>
        <xdr:cNvSpPr txBox="1"/>
      </xdr:nvSpPr>
      <xdr:spPr>
        <a:xfrm>
          <a:off x="14389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56985</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431B4B50-E8AE-4FF3-8D5C-9C323A206E01}"/>
            </a:ext>
          </a:extLst>
        </xdr:cNvPr>
        <xdr:cNvSpPr txBox="1"/>
      </xdr:nvSpPr>
      <xdr:spPr>
        <a:xfrm>
          <a:off x="13500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E464DC40-74EF-4213-A874-E56CD7A7E2C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1C40F77A-1468-4F27-B6A7-6ED9BF54D2E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214995FB-DD96-4402-9325-5EEA4B8FB5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1EDEA62E-B67B-4038-98D8-4A8FE016DC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F8D25447-0ACC-41F6-908B-ABD840D591E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6E95DAFC-74B2-4834-B1E5-CAE4FD6867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1BB69F3E-9F14-4C5C-8565-0B8A5EC705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9703EF67-1592-4D3C-9A26-3C184B12837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4A3D1964-EA58-42D9-A6C6-7B97F5FAB9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A27360AB-4A93-476C-900A-ACFA527E464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288C5071-838A-4717-ABCA-2138FCDF799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5B3F23B5-FF26-405F-AAAB-42B73B413E6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D048A124-785A-49A0-A6CF-2F168712A77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5F3846C0-E4D5-4322-B687-995CE95F190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17FE0591-BFEE-47F8-98FE-8F705AD4FFB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74F0D484-BC21-4495-AD12-088BAE77C10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63D29FC0-62E2-4969-8A74-D97A45F062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21BF9454-D656-473F-93D4-43E823D4778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E7A8103D-72B8-475F-97E3-3D5B6E6C5C9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C51354EB-CAB4-4AE9-9310-0724A4CCBB5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5E6626FD-EE8F-4DA3-9EB9-95B2E1D8AA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C4080582-391D-4439-9150-0799DD02428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DE49BE89-94DC-4A5B-8CB7-512AC8FB5006}"/>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3CB15B3E-C5D1-475D-9D4C-F47E793A503A}"/>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305E7C04-805B-4777-B89F-0947B1775B6B}"/>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B5280891-2A0E-4598-885A-495DA3EC6C3B}"/>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A7B12A80-6A2B-4858-A40E-B00DA99707F9}"/>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FB4614E6-9C5B-4A7C-BF5F-74DF19BF6321}"/>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EB68A82A-20E9-4EFF-9CC7-AD45159F2F12}"/>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52E53F33-CDA4-4A74-BA03-0079282EB5AE}"/>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0BF0FE05-C23C-439C-93DD-29F5CAC85B2B}"/>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a:extLst>
            <a:ext uri="{FF2B5EF4-FFF2-40B4-BE49-F238E27FC236}">
              <a16:creationId xmlns:a16="http://schemas.microsoft.com/office/drawing/2014/main" id="{8292BD4E-BC03-489B-8397-1DE63EF5554C}"/>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666005C2-4275-411B-B0A9-828C87D9F2C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389245E5-13C6-4319-B619-28EF1C32286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2C7D2300-2FFC-48F1-8464-9000CEE3BE1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C131642B-6EC9-4A73-AF1D-47A666D798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22B689FE-F2F7-4BE5-8DB6-58C23E23F49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67920</xdr:rowOff>
    </xdr:from>
    <xdr:to>
      <xdr:col>116</xdr:col>
      <xdr:colOff>114300</xdr:colOff>
      <xdr:row>39</xdr:row>
      <xdr:rowOff>169520</xdr:rowOff>
    </xdr:to>
    <xdr:sp macro="" textlink="">
      <xdr:nvSpPr>
        <xdr:cNvPr id="471" name="楕円 470">
          <a:extLst>
            <a:ext uri="{FF2B5EF4-FFF2-40B4-BE49-F238E27FC236}">
              <a16:creationId xmlns:a16="http://schemas.microsoft.com/office/drawing/2014/main" id="{9D4571F2-BC62-40E8-B4B1-A3D820D66C5F}"/>
            </a:ext>
          </a:extLst>
        </xdr:cNvPr>
        <xdr:cNvSpPr/>
      </xdr:nvSpPr>
      <xdr:spPr>
        <a:xfrm>
          <a:off x="221107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46347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6BE701B-DA7A-4102-9C9F-2570FC45CCC3}"/>
            </a:ext>
          </a:extLst>
        </xdr:cNvPr>
        <xdr:cNvSpPr txBox="1"/>
      </xdr:nvSpPr>
      <xdr:spPr>
        <a:xfrm>
          <a:off x="22199600" y="67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77064</xdr:rowOff>
    </xdr:from>
    <xdr:to>
      <xdr:col>112</xdr:col>
      <xdr:colOff>38100</xdr:colOff>
      <xdr:row>40</xdr:row>
      <xdr:rowOff>7214</xdr:rowOff>
    </xdr:to>
    <xdr:sp macro="" textlink="">
      <xdr:nvSpPr>
        <xdr:cNvPr id="473" name="楕円 472">
          <a:extLst>
            <a:ext uri="{FF2B5EF4-FFF2-40B4-BE49-F238E27FC236}">
              <a16:creationId xmlns:a16="http://schemas.microsoft.com/office/drawing/2014/main" id="{F98D87BC-E8BE-4758-8EA3-9B03099DE41A}"/>
            </a:ext>
          </a:extLst>
        </xdr:cNvPr>
        <xdr:cNvSpPr/>
      </xdr:nvSpPr>
      <xdr:spPr>
        <a:xfrm>
          <a:off x="21272500" y="6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118720</xdr:rowOff>
    </xdr:from>
    <xdr:to>
      <xdr:col>116</xdr:col>
      <xdr:colOff>63500</xdr:colOff>
      <xdr:row>39</xdr:row>
      <xdr:rowOff>127864</xdr:rowOff>
    </xdr:to>
    <xdr:cxnSp macro="">
      <xdr:nvCxnSpPr>
        <xdr:cNvPr id="474" name="直線コネクタ 473">
          <a:extLst>
            <a:ext uri="{FF2B5EF4-FFF2-40B4-BE49-F238E27FC236}">
              <a16:creationId xmlns:a16="http://schemas.microsoft.com/office/drawing/2014/main" id="{2677887A-1E33-43F7-AA22-61A52B1E1DFC}"/>
            </a:ext>
          </a:extLst>
        </xdr:cNvPr>
        <xdr:cNvCxnSpPr/>
      </xdr:nvCxnSpPr>
      <xdr:spPr>
        <a:xfrm flipV="1">
          <a:off x="21323300" y="680527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86208</xdr:rowOff>
    </xdr:from>
    <xdr:to>
      <xdr:col>107</xdr:col>
      <xdr:colOff>101600</xdr:colOff>
      <xdr:row>40</xdr:row>
      <xdr:rowOff>16358</xdr:rowOff>
    </xdr:to>
    <xdr:sp macro="" textlink="">
      <xdr:nvSpPr>
        <xdr:cNvPr id="475" name="楕円 474">
          <a:extLst>
            <a:ext uri="{FF2B5EF4-FFF2-40B4-BE49-F238E27FC236}">
              <a16:creationId xmlns:a16="http://schemas.microsoft.com/office/drawing/2014/main" id="{804423EE-DDCE-4A90-BD21-905059B63E22}"/>
            </a:ext>
          </a:extLst>
        </xdr:cNvPr>
        <xdr:cNvSpPr/>
      </xdr:nvSpPr>
      <xdr:spPr>
        <a:xfrm>
          <a:off x="20383500" y="67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127864</xdr:rowOff>
    </xdr:from>
    <xdr:to>
      <xdr:col>111</xdr:col>
      <xdr:colOff>177800</xdr:colOff>
      <xdr:row>39</xdr:row>
      <xdr:rowOff>137008</xdr:rowOff>
    </xdr:to>
    <xdr:cxnSp macro="">
      <xdr:nvCxnSpPr>
        <xdr:cNvPr id="476" name="直線コネクタ 475">
          <a:extLst>
            <a:ext uri="{FF2B5EF4-FFF2-40B4-BE49-F238E27FC236}">
              <a16:creationId xmlns:a16="http://schemas.microsoft.com/office/drawing/2014/main" id="{4B4521AD-E3D1-48BB-AC65-55CB2D754EA3}"/>
            </a:ext>
          </a:extLst>
        </xdr:cNvPr>
        <xdr:cNvCxnSpPr/>
      </xdr:nvCxnSpPr>
      <xdr:spPr>
        <a:xfrm flipV="1">
          <a:off x="20434300" y="68144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93523</xdr:rowOff>
    </xdr:from>
    <xdr:to>
      <xdr:col>102</xdr:col>
      <xdr:colOff>165100</xdr:colOff>
      <xdr:row>40</xdr:row>
      <xdr:rowOff>23673</xdr:rowOff>
    </xdr:to>
    <xdr:sp macro="" textlink="">
      <xdr:nvSpPr>
        <xdr:cNvPr id="477" name="楕円 476">
          <a:extLst>
            <a:ext uri="{FF2B5EF4-FFF2-40B4-BE49-F238E27FC236}">
              <a16:creationId xmlns:a16="http://schemas.microsoft.com/office/drawing/2014/main" id="{EFFD1E42-FFCC-4DD9-A7BC-5D284940666F}"/>
            </a:ext>
          </a:extLst>
        </xdr:cNvPr>
        <xdr:cNvSpPr/>
      </xdr:nvSpPr>
      <xdr:spPr>
        <a:xfrm>
          <a:off x="194945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137008</xdr:rowOff>
    </xdr:from>
    <xdr:to>
      <xdr:col>107</xdr:col>
      <xdr:colOff>50800</xdr:colOff>
      <xdr:row>39</xdr:row>
      <xdr:rowOff>144323</xdr:rowOff>
    </xdr:to>
    <xdr:cxnSp macro="">
      <xdr:nvCxnSpPr>
        <xdr:cNvPr id="478" name="直線コネクタ 477">
          <a:extLst>
            <a:ext uri="{FF2B5EF4-FFF2-40B4-BE49-F238E27FC236}">
              <a16:creationId xmlns:a16="http://schemas.microsoft.com/office/drawing/2014/main" id="{84B4D652-02A2-4A36-97E5-F52FF797DE8B}"/>
            </a:ext>
          </a:extLst>
        </xdr:cNvPr>
        <xdr:cNvCxnSpPr/>
      </xdr:nvCxnSpPr>
      <xdr:spPr>
        <a:xfrm flipV="1">
          <a:off x="19545300" y="682355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E5765E46-21E4-49C4-89E5-CBC016CB5FFA}"/>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D60FE846-4EB2-4E80-BBF7-78230167E8B9}"/>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30226EB1-2F0A-4FBE-88D1-7D442D72B495}"/>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72E8DCF9-BD62-49C7-9614-88CB140AEF7D}"/>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169791</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E3945298-D9B2-4898-971E-6195079ECD2F}"/>
            </a:ext>
          </a:extLst>
        </xdr:cNvPr>
        <xdr:cNvSpPr txBox="1"/>
      </xdr:nvSpPr>
      <xdr:spPr>
        <a:xfrm>
          <a:off x="21075727" y="68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7485</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E8E2CDD4-9B48-40B2-A3F1-D57F263295D7}"/>
            </a:ext>
          </a:extLst>
        </xdr:cNvPr>
        <xdr:cNvSpPr txBox="1"/>
      </xdr:nvSpPr>
      <xdr:spPr>
        <a:xfrm>
          <a:off x="20199427" y="686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14800</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8AF30086-1867-4E1F-97EB-896DFF90D9C3}"/>
            </a:ext>
          </a:extLst>
        </xdr:cNvPr>
        <xdr:cNvSpPr txBox="1"/>
      </xdr:nvSpPr>
      <xdr:spPr>
        <a:xfrm>
          <a:off x="19310427" y="68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C42F2629-FBE4-4498-BFB3-CAB8525B0A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21337D22-8447-4153-8301-7B23AC45CD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9B4D913E-B794-46D1-9324-2FFF5AF791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9C59F470-BB65-4340-B8C0-FF3F917024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E0B4610E-CE58-4B9F-9C6F-3120D3716C7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748B7C4E-8FC6-47B1-8FA2-9217B301E17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B00C96CA-EEC8-49FF-AEDE-CB4A90730F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D7AC8D3D-9198-40E8-BE9D-CAB78FFB1A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5655C071-FA37-4B18-9338-C264F33797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85BEE956-8475-4A71-B847-41AFC5FB36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887D2953-9134-4BAE-ABD0-99E02AC54BF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1A41A83E-5251-4A22-A1BB-70200CFAF9F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8C27501D-65D2-481A-BC4A-791F32B3D45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61A4EC03-2958-4EA6-9351-D8E17559BDE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9DCFC582-93FD-4317-B0A4-9E42523EDA0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BDA2437B-F6E6-4221-8A7F-441B81347F3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5D9E529F-0432-4E28-8A81-0CD84CFAAF7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09FF2A81-11D5-42F2-97F7-90E7B7C0209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844BEA78-A76C-4158-89C2-969787ABD01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4C91B574-4A75-47D0-A388-9E1003ECA43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2D19EAB9-5576-4B7C-B988-6177683EC58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97EFC65A-4D99-43B6-98C8-1AD7A537B1D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3D170B7E-E031-4A7A-AB64-2641EB485FE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A2E56E2D-3051-4B4A-8C7E-BF16BEFEB7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C65C3DEE-E432-4FA2-9B8A-0A3C08B260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8D3F7D3E-2E5B-4DD1-9FB8-837644DA190A}"/>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695618FA-9038-4CFC-809A-9F06E9D8FEE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8DFDF357-3F12-4F49-B724-820A66075E1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ED2BB825-E167-4411-822F-425F5504F109}"/>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B830D4DB-7228-4540-AC8A-3DB313455C63}"/>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B24F9C90-C41A-4970-A5F7-3B0A3DBFCD89}"/>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80827E9E-28A5-4024-8F5F-2A188D4BB77E}"/>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597AE3D4-9621-4781-B575-D666CFEEDAC2}"/>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471B081D-606A-4E04-9B26-E080872BC3A4}"/>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182096CF-CE9E-41DE-93C4-0289B4CC98D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A2A5B778-EF08-48C8-893E-6C52EC9FD749}"/>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409AC76-4722-470A-B7D7-E478EF55258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A51ECC22-9AC9-495B-800F-825640A44DF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EAA69842-3096-4282-8A5B-D7389CB827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18F380E2-9A78-4329-9ADF-1AF9C7241E1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6528BB32-0E53-441D-8FE8-98E64AC23DD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27" name="楕円 526">
          <a:extLst>
            <a:ext uri="{FF2B5EF4-FFF2-40B4-BE49-F238E27FC236}">
              <a16:creationId xmlns:a16="http://schemas.microsoft.com/office/drawing/2014/main" id="{C35488C3-DCD9-46D4-8D9E-143665BC8CF1}"/>
            </a:ext>
          </a:extLst>
        </xdr:cNvPr>
        <xdr:cNvSpPr/>
      </xdr:nvSpPr>
      <xdr:spPr>
        <a:xfrm>
          <a:off x="16268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24328</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4A79FAD5-40C0-4CD4-BD02-E1FD82EEF875}"/>
            </a:ext>
          </a:extLst>
        </xdr:cNvPr>
        <xdr:cNvSpPr txBox="1"/>
      </xdr:nvSpPr>
      <xdr:spPr>
        <a:xfrm>
          <a:off x="16357600" y="1013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27577</xdr:rowOff>
    </xdr:from>
    <xdr:to>
      <xdr:col>81</xdr:col>
      <xdr:colOff>101600</xdr:colOff>
      <xdr:row>60</xdr:row>
      <xdr:rowOff>129177</xdr:rowOff>
    </xdr:to>
    <xdr:sp macro="" textlink="">
      <xdr:nvSpPr>
        <xdr:cNvPr id="529" name="楕円 528">
          <a:extLst>
            <a:ext uri="{FF2B5EF4-FFF2-40B4-BE49-F238E27FC236}">
              <a16:creationId xmlns:a16="http://schemas.microsoft.com/office/drawing/2014/main" id="{724D51A0-BA51-4255-8B40-C2DFA0F334D4}"/>
            </a:ext>
          </a:extLst>
        </xdr:cNvPr>
        <xdr:cNvSpPr/>
      </xdr:nvSpPr>
      <xdr:spPr>
        <a:xfrm>
          <a:off x="15430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78377</xdr:rowOff>
    </xdr:to>
    <xdr:cxnSp macro="">
      <xdr:nvCxnSpPr>
        <xdr:cNvPr id="530" name="直線コネクタ 529">
          <a:extLst>
            <a:ext uri="{FF2B5EF4-FFF2-40B4-BE49-F238E27FC236}">
              <a16:creationId xmlns:a16="http://schemas.microsoft.com/office/drawing/2014/main" id="{E0F9DD23-B775-404D-8DE9-5AA5581FEF31}"/>
            </a:ext>
          </a:extLst>
        </xdr:cNvPr>
        <xdr:cNvCxnSpPr/>
      </xdr:nvCxnSpPr>
      <xdr:spPr>
        <a:xfrm flipV="1">
          <a:off x="15481300" y="103392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531" name="楕円 530">
          <a:extLst>
            <a:ext uri="{FF2B5EF4-FFF2-40B4-BE49-F238E27FC236}">
              <a16:creationId xmlns:a16="http://schemas.microsoft.com/office/drawing/2014/main" id="{CBB54C0F-CB4C-4F55-82B7-5FA59D120DC9}"/>
            </a:ext>
          </a:extLst>
        </xdr:cNvPr>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78377</xdr:rowOff>
    </xdr:to>
    <xdr:cxnSp macro="">
      <xdr:nvCxnSpPr>
        <xdr:cNvPr id="532" name="直線コネクタ 531">
          <a:extLst>
            <a:ext uri="{FF2B5EF4-FFF2-40B4-BE49-F238E27FC236}">
              <a16:creationId xmlns:a16="http://schemas.microsoft.com/office/drawing/2014/main" id="{BA9D23B0-DA32-4730-949C-878D6B38046B}"/>
            </a:ext>
          </a:extLst>
        </xdr:cNvPr>
        <xdr:cNvCxnSpPr/>
      </xdr:nvCxnSpPr>
      <xdr:spPr>
        <a:xfrm>
          <a:off x="14592300" y="1033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33" name="楕円 532">
          <a:extLst>
            <a:ext uri="{FF2B5EF4-FFF2-40B4-BE49-F238E27FC236}">
              <a16:creationId xmlns:a16="http://schemas.microsoft.com/office/drawing/2014/main" id="{DA6524BE-B145-474E-B739-10A3F3527B6C}"/>
            </a:ext>
          </a:extLst>
        </xdr:cNvPr>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45720</xdr:rowOff>
    </xdr:to>
    <xdr:cxnSp macro="">
      <xdr:nvCxnSpPr>
        <xdr:cNvPr id="534" name="直線コネクタ 533">
          <a:extLst>
            <a:ext uri="{FF2B5EF4-FFF2-40B4-BE49-F238E27FC236}">
              <a16:creationId xmlns:a16="http://schemas.microsoft.com/office/drawing/2014/main" id="{BCBB453E-794F-4F7E-846E-CF3E808342AB}"/>
            </a:ext>
          </a:extLst>
        </xdr:cNvPr>
        <xdr:cNvCxnSpPr/>
      </xdr:nvCxnSpPr>
      <xdr:spPr>
        <a:xfrm>
          <a:off x="13703300" y="1029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35" name="n_1aveValue【学校施設】&#10;有形固定資産減価償却率">
          <a:extLst>
            <a:ext uri="{FF2B5EF4-FFF2-40B4-BE49-F238E27FC236}">
              <a16:creationId xmlns:a16="http://schemas.microsoft.com/office/drawing/2014/main" id="{0B07D2DB-3F9F-4BF3-A2D2-7EBE7C4B5123}"/>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36" name="n_2aveValue【学校施設】&#10;有形固定資産減価償却率">
          <a:extLst>
            <a:ext uri="{FF2B5EF4-FFF2-40B4-BE49-F238E27FC236}">
              <a16:creationId xmlns:a16="http://schemas.microsoft.com/office/drawing/2014/main" id="{4000E6F3-38DE-4404-B79F-1AD736F1C2E5}"/>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7" name="n_3aveValue【学校施設】&#10;有形固定資産減価償却率">
          <a:extLst>
            <a:ext uri="{FF2B5EF4-FFF2-40B4-BE49-F238E27FC236}">
              <a16:creationId xmlns:a16="http://schemas.microsoft.com/office/drawing/2014/main" id="{867C9813-21C8-497D-A41F-9CCB7C629F2B}"/>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a:extLst>
            <a:ext uri="{FF2B5EF4-FFF2-40B4-BE49-F238E27FC236}">
              <a16:creationId xmlns:a16="http://schemas.microsoft.com/office/drawing/2014/main" id="{E0063D92-027A-45D7-8BCE-38AB0001011B}"/>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145704</xdr:rowOff>
    </xdr:from>
    <xdr:ext cx="405111" cy="259045"/>
    <xdr:sp macro="" textlink="">
      <xdr:nvSpPr>
        <xdr:cNvPr id="539" name="n_1mainValue【学校施設】&#10;有形固定資産減価償却率">
          <a:extLst>
            <a:ext uri="{FF2B5EF4-FFF2-40B4-BE49-F238E27FC236}">
              <a16:creationId xmlns:a16="http://schemas.microsoft.com/office/drawing/2014/main" id="{5AE170EB-69F8-42BA-A5C2-FDB14339CE07}"/>
            </a:ext>
          </a:extLst>
        </xdr:cNvPr>
        <xdr:cNvSpPr txBox="1"/>
      </xdr:nvSpPr>
      <xdr:spPr>
        <a:xfrm>
          <a:off x="152660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113047</xdr:rowOff>
    </xdr:from>
    <xdr:ext cx="405111" cy="259045"/>
    <xdr:sp macro="" textlink="">
      <xdr:nvSpPr>
        <xdr:cNvPr id="540" name="n_2mainValue【学校施設】&#10;有形固定資産減価償却率">
          <a:extLst>
            <a:ext uri="{FF2B5EF4-FFF2-40B4-BE49-F238E27FC236}">
              <a16:creationId xmlns:a16="http://schemas.microsoft.com/office/drawing/2014/main" id="{77E75F8B-8AF6-4D3C-99A3-27116E111544}"/>
            </a:ext>
          </a:extLst>
        </xdr:cNvPr>
        <xdr:cNvSpPr txBox="1"/>
      </xdr:nvSpPr>
      <xdr:spPr>
        <a:xfrm>
          <a:off x="14389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41" name="n_3mainValue【学校施設】&#10;有形固定資産減価償却率">
          <a:extLst>
            <a:ext uri="{FF2B5EF4-FFF2-40B4-BE49-F238E27FC236}">
              <a16:creationId xmlns:a16="http://schemas.microsoft.com/office/drawing/2014/main" id="{F1B47E6D-42B1-4FDC-9A18-70578E26D0C9}"/>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923ECA5D-27C0-49A1-A148-CB3CE9C0A5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D45073BC-A535-4924-A169-AFCC32EBFE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B4456B3A-20BA-4A6E-8F43-9A682EA6EF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5E5C1E91-9E0B-41E3-A762-EA90C1AB44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4EEB57A6-C0CC-46AB-8076-A4DEC0F58E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B8CA5203-1B28-433D-9F15-A934BA52FC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F121ED14-1986-4305-9EFB-42202486470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52619CDA-EED4-464F-AF8A-73D1DC89E4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966F1639-6664-47E1-81B1-3FF9EC533A2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2F78B2E9-5882-42E9-B95D-20D639316A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10E34284-5990-4505-8E63-6C9E4878373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F4D194DF-A206-4845-86C1-D2907D4ACEB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DC007D58-8F21-454B-9A75-B253A2DBACF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B9EC54B9-F8DD-472D-B36E-3AEF63298D24}"/>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6F657E04-030A-40DC-A384-EF3E0CC5975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59324101-D002-48C4-90E5-43C9A5EF298C}"/>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6701ED3C-6E19-46D6-915C-D2F9A4144AE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EF97E8C0-E2D1-48AC-87B3-B985BDC5F4CD}"/>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E27EF8EA-401E-42C4-85A0-B882B99709F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D02DAEDD-D056-45C8-A5FF-F9DFD0C1120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31EBCC9B-D928-486C-AF77-FD6564362CF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C75055CB-5C18-4177-AF83-5BA1920A1FE1}"/>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3C9464A5-0E1A-43D9-953E-33B07593287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7FA34878-7B1D-4A1D-B453-B353DA90542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5B44BA55-126B-4C7C-8828-5660530F22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2722B6C2-F9E2-441C-832B-6BB9C67FEEF8}"/>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9B186D1D-6F99-4D65-82E0-14A09FF47B1B}"/>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96CF0B33-C6A2-4C65-8538-EA5DD5C4F45B}"/>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6840F19D-ACA0-4A65-823F-2F4391F179B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6C62B9B0-F9DC-44DF-8F63-9B343CE3E78C}"/>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a:extLst>
            <a:ext uri="{FF2B5EF4-FFF2-40B4-BE49-F238E27FC236}">
              <a16:creationId xmlns:a16="http://schemas.microsoft.com/office/drawing/2014/main" id="{B0B6DAAB-8EF6-4D88-A020-04E7BB0CEEE4}"/>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A16E68FD-B9FE-4105-887B-F2DB86597B11}"/>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3BB7CD16-D89C-4035-887E-E0B2776B6CA6}"/>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337C19B0-EAC6-448D-9ED0-361B5272AF5F}"/>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29E905D7-3352-4A86-8394-182D0EEEFDC3}"/>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a:extLst>
            <a:ext uri="{FF2B5EF4-FFF2-40B4-BE49-F238E27FC236}">
              <a16:creationId xmlns:a16="http://schemas.microsoft.com/office/drawing/2014/main" id="{2572665D-33AE-441E-9F5A-7FAFCE30CB87}"/>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1E0D9128-4721-49E3-929A-E44AEF04689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63CFEE5E-0E4E-41D6-86DE-55B1F0331D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95895F41-1441-4344-9956-0D5124D66C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9C6E7F80-3DB7-42B5-B0A3-8D36169253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8FE5112D-CA44-4ED5-8A66-6EE10ADEA5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161961</xdr:rowOff>
    </xdr:from>
    <xdr:to>
      <xdr:col>116</xdr:col>
      <xdr:colOff>114300</xdr:colOff>
      <xdr:row>64</xdr:row>
      <xdr:rowOff>92111</xdr:rowOff>
    </xdr:to>
    <xdr:sp macro="" textlink="">
      <xdr:nvSpPr>
        <xdr:cNvPr id="583" name="楕円 582">
          <a:extLst>
            <a:ext uri="{FF2B5EF4-FFF2-40B4-BE49-F238E27FC236}">
              <a16:creationId xmlns:a16="http://schemas.microsoft.com/office/drawing/2014/main" id="{09404FEB-84F3-4991-BE35-97D756701BE2}"/>
            </a:ext>
          </a:extLst>
        </xdr:cNvPr>
        <xdr:cNvSpPr/>
      </xdr:nvSpPr>
      <xdr:spPr>
        <a:xfrm>
          <a:off x="22110700" y="109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84" name="【学校施設】&#10;一人当たり面積該当値テキスト">
          <a:extLst>
            <a:ext uri="{FF2B5EF4-FFF2-40B4-BE49-F238E27FC236}">
              <a16:creationId xmlns:a16="http://schemas.microsoft.com/office/drawing/2014/main" id="{AC2E2CAA-63FF-48BD-8ABE-41E04A6531D3}"/>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164411</xdr:rowOff>
    </xdr:from>
    <xdr:to>
      <xdr:col>112</xdr:col>
      <xdr:colOff>38100</xdr:colOff>
      <xdr:row>64</xdr:row>
      <xdr:rowOff>94561</xdr:rowOff>
    </xdr:to>
    <xdr:sp macro="" textlink="">
      <xdr:nvSpPr>
        <xdr:cNvPr id="585" name="楕円 584">
          <a:extLst>
            <a:ext uri="{FF2B5EF4-FFF2-40B4-BE49-F238E27FC236}">
              <a16:creationId xmlns:a16="http://schemas.microsoft.com/office/drawing/2014/main" id="{22E6A4A2-DE44-4C0D-9043-C8773E5AE478}"/>
            </a:ext>
          </a:extLst>
        </xdr:cNvPr>
        <xdr:cNvSpPr/>
      </xdr:nvSpPr>
      <xdr:spPr>
        <a:xfrm>
          <a:off x="21272500" y="1096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41311</xdr:rowOff>
    </xdr:from>
    <xdr:to>
      <xdr:col>116</xdr:col>
      <xdr:colOff>63500</xdr:colOff>
      <xdr:row>64</xdr:row>
      <xdr:rowOff>43761</xdr:rowOff>
    </xdr:to>
    <xdr:cxnSp macro="">
      <xdr:nvCxnSpPr>
        <xdr:cNvPr id="586" name="直線コネクタ 585">
          <a:extLst>
            <a:ext uri="{FF2B5EF4-FFF2-40B4-BE49-F238E27FC236}">
              <a16:creationId xmlns:a16="http://schemas.microsoft.com/office/drawing/2014/main" id="{D0254961-D2B9-478E-BCA9-99DC7D071124}"/>
            </a:ext>
          </a:extLst>
        </xdr:cNvPr>
        <xdr:cNvCxnSpPr/>
      </xdr:nvCxnSpPr>
      <xdr:spPr>
        <a:xfrm flipV="1">
          <a:off x="21323300" y="11014111"/>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166697</xdr:rowOff>
    </xdr:from>
    <xdr:to>
      <xdr:col>107</xdr:col>
      <xdr:colOff>101600</xdr:colOff>
      <xdr:row>64</xdr:row>
      <xdr:rowOff>96847</xdr:rowOff>
    </xdr:to>
    <xdr:sp macro="" textlink="">
      <xdr:nvSpPr>
        <xdr:cNvPr id="587" name="楕円 586">
          <a:extLst>
            <a:ext uri="{FF2B5EF4-FFF2-40B4-BE49-F238E27FC236}">
              <a16:creationId xmlns:a16="http://schemas.microsoft.com/office/drawing/2014/main" id="{D4C4548B-E595-4965-85D5-D290D92F2FB9}"/>
            </a:ext>
          </a:extLst>
        </xdr:cNvPr>
        <xdr:cNvSpPr/>
      </xdr:nvSpPr>
      <xdr:spPr>
        <a:xfrm>
          <a:off x="20383500" y="109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43761</xdr:rowOff>
    </xdr:from>
    <xdr:to>
      <xdr:col>111</xdr:col>
      <xdr:colOff>177800</xdr:colOff>
      <xdr:row>64</xdr:row>
      <xdr:rowOff>46047</xdr:rowOff>
    </xdr:to>
    <xdr:cxnSp macro="">
      <xdr:nvCxnSpPr>
        <xdr:cNvPr id="588" name="直線コネクタ 587">
          <a:extLst>
            <a:ext uri="{FF2B5EF4-FFF2-40B4-BE49-F238E27FC236}">
              <a16:creationId xmlns:a16="http://schemas.microsoft.com/office/drawing/2014/main" id="{DB4D0C73-DABF-4BF1-9298-71322F273940}"/>
            </a:ext>
          </a:extLst>
        </xdr:cNvPr>
        <xdr:cNvCxnSpPr/>
      </xdr:nvCxnSpPr>
      <xdr:spPr>
        <a:xfrm flipV="1">
          <a:off x="20434300" y="110165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168362</xdr:rowOff>
    </xdr:from>
    <xdr:to>
      <xdr:col>102</xdr:col>
      <xdr:colOff>165100</xdr:colOff>
      <xdr:row>64</xdr:row>
      <xdr:rowOff>98512</xdr:rowOff>
    </xdr:to>
    <xdr:sp macro="" textlink="">
      <xdr:nvSpPr>
        <xdr:cNvPr id="589" name="楕円 588">
          <a:extLst>
            <a:ext uri="{FF2B5EF4-FFF2-40B4-BE49-F238E27FC236}">
              <a16:creationId xmlns:a16="http://schemas.microsoft.com/office/drawing/2014/main" id="{0419F419-0400-49BB-B6F3-0D7D54FC9D8E}"/>
            </a:ext>
          </a:extLst>
        </xdr:cNvPr>
        <xdr:cNvSpPr/>
      </xdr:nvSpPr>
      <xdr:spPr>
        <a:xfrm>
          <a:off x="19494500" y="109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46047</xdr:rowOff>
    </xdr:from>
    <xdr:to>
      <xdr:col>107</xdr:col>
      <xdr:colOff>50800</xdr:colOff>
      <xdr:row>64</xdr:row>
      <xdr:rowOff>47712</xdr:rowOff>
    </xdr:to>
    <xdr:cxnSp macro="">
      <xdr:nvCxnSpPr>
        <xdr:cNvPr id="590" name="直線コネクタ 589">
          <a:extLst>
            <a:ext uri="{FF2B5EF4-FFF2-40B4-BE49-F238E27FC236}">
              <a16:creationId xmlns:a16="http://schemas.microsoft.com/office/drawing/2014/main" id="{484895D4-0A43-4977-B76D-58C55C487DD9}"/>
            </a:ext>
          </a:extLst>
        </xdr:cNvPr>
        <xdr:cNvCxnSpPr/>
      </xdr:nvCxnSpPr>
      <xdr:spPr>
        <a:xfrm flipV="1">
          <a:off x="19545300" y="11018847"/>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a:extLst>
            <a:ext uri="{FF2B5EF4-FFF2-40B4-BE49-F238E27FC236}">
              <a16:creationId xmlns:a16="http://schemas.microsoft.com/office/drawing/2014/main" id="{B689825E-AD5C-4C71-9998-098608713AC0}"/>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a:extLst>
            <a:ext uri="{FF2B5EF4-FFF2-40B4-BE49-F238E27FC236}">
              <a16:creationId xmlns:a16="http://schemas.microsoft.com/office/drawing/2014/main" id="{ED31BA03-097C-40C1-B2E1-9749B15C16BC}"/>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a:extLst>
            <a:ext uri="{FF2B5EF4-FFF2-40B4-BE49-F238E27FC236}">
              <a16:creationId xmlns:a16="http://schemas.microsoft.com/office/drawing/2014/main" id="{3EC2F1CA-3E9B-49C6-9051-68B2049E7075}"/>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a:extLst>
            <a:ext uri="{FF2B5EF4-FFF2-40B4-BE49-F238E27FC236}">
              <a16:creationId xmlns:a16="http://schemas.microsoft.com/office/drawing/2014/main" id="{B17BA7A7-A736-474B-BA93-4AFA2DB185B7}"/>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85688</xdr:rowOff>
    </xdr:from>
    <xdr:ext cx="469744" cy="259045"/>
    <xdr:sp macro="" textlink="">
      <xdr:nvSpPr>
        <xdr:cNvPr id="595" name="n_1mainValue【学校施設】&#10;一人当たり面積">
          <a:extLst>
            <a:ext uri="{FF2B5EF4-FFF2-40B4-BE49-F238E27FC236}">
              <a16:creationId xmlns:a16="http://schemas.microsoft.com/office/drawing/2014/main" id="{2762BFC8-C82A-4A66-BF26-67C3E3740B85}"/>
            </a:ext>
          </a:extLst>
        </xdr:cNvPr>
        <xdr:cNvSpPr txBox="1"/>
      </xdr:nvSpPr>
      <xdr:spPr>
        <a:xfrm>
          <a:off x="21075727" y="110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87974</xdr:rowOff>
    </xdr:from>
    <xdr:ext cx="469744" cy="259045"/>
    <xdr:sp macro="" textlink="">
      <xdr:nvSpPr>
        <xdr:cNvPr id="596" name="n_2mainValue【学校施設】&#10;一人当たり面積">
          <a:extLst>
            <a:ext uri="{FF2B5EF4-FFF2-40B4-BE49-F238E27FC236}">
              <a16:creationId xmlns:a16="http://schemas.microsoft.com/office/drawing/2014/main" id="{B27D23E7-D8A0-43A9-A7EA-5329B40C338A}"/>
            </a:ext>
          </a:extLst>
        </xdr:cNvPr>
        <xdr:cNvSpPr txBox="1"/>
      </xdr:nvSpPr>
      <xdr:spPr>
        <a:xfrm>
          <a:off x="20199427" y="1106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89639</xdr:rowOff>
    </xdr:from>
    <xdr:ext cx="469744" cy="259045"/>
    <xdr:sp macro="" textlink="">
      <xdr:nvSpPr>
        <xdr:cNvPr id="597" name="n_3mainValue【学校施設】&#10;一人当たり面積">
          <a:extLst>
            <a:ext uri="{FF2B5EF4-FFF2-40B4-BE49-F238E27FC236}">
              <a16:creationId xmlns:a16="http://schemas.microsoft.com/office/drawing/2014/main" id="{9B910116-7D2F-4976-A661-4D042A57DC2A}"/>
            </a:ext>
          </a:extLst>
        </xdr:cNvPr>
        <xdr:cNvSpPr txBox="1"/>
      </xdr:nvSpPr>
      <xdr:spPr>
        <a:xfrm>
          <a:off x="19310427" y="110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34C3DB6E-FFCC-417D-9584-3671E8EB82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52AB4BC2-EF6E-443F-9B16-D3FB64E7D7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D6CE8F68-3698-4C46-96A3-0A09A90234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62B5543E-37D8-4BDE-917B-584B159184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886B649B-9F9C-456E-B417-B191C7F7AE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BCFB36F5-9B4E-41B0-BFE6-C9A6B47379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159DAFBE-9D79-472E-A3C0-A3F3F65CC02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600EBD2E-7528-476E-90C4-A1AFE8AD51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511A3709-8C55-47E4-81B8-9F251D35C8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4561CACF-2B19-472A-A70A-991FECBA166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a:extLst>
            <a:ext uri="{FF2B5EF4-FFF2-40B4-BE49-F238E27FC236}">
              <a16:creationId xmlns:a16="http://schemas.microsoft.com/office/drawing/2014/main" id="{4A56CB5D-D278-4B8F-BAF6-90E92265780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a:extLst>
            <a:ext uri="{FF2B5EF4-FFF2-40B4-BE49-F238E27FC236}">
              <a16:creationId xmlns:a16="http://schemas.microsoft.com/office/drawing/2014/main" id="{22E95229-1133-4704-BC82-A2D3B133BF4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a:extLst>
            <a:ext uri="{FF2B5EF4-FFF2-40B4-BE49-F238E27FC236}">
              <a16:creationId xmlns:a16="http://schemas.microsoft.com/office/drawing/2014/main" id="{C0CB62B4-2EED-4FB5-BE77-D8628F4E3C7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a:extLst>
            <a:ext uri="{FF2B5EF4-FFF2-40B4-BE49-F238E27FC236}">
              <a16:creationId xmlns:a16="http://schemas.microsoft.com/office/drawing/2014/main" id="{04DA62FB-D2B7-4182-9F1C-E733CF3D526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a:extLst>
            <a:ext uri="{FF2B5EF4-FFF2-40B4-BE49-F238E27FC236}">
              <a16:creationId xmlns:a16="http://schemas.microsoft.com/office/drawing/2014/main" id="{3792D342-CD92-447D-8612-6F872E29805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a:extLst>
            <a:ext uri="{FF2B5EF4-FFF2-40B4-BE49-F238E27FC236}">
              <a16:creationId xmlns:a16="http://schemas.microsoft.com/office/drawing/2014/main" id="{A7F9E635-C6B1-497D-A2CE-0C0D4AB2851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a:extLst>
            <a:ext uri="{FF2B5EF4-FFF2-40B4-BE49-F238E27FC236}">
              <a16:creationId xmlns:a16="http://schemas.microsoft.com/office/drawing/2014/main" id="{923A98BC-2D81-41C9-AA48-5498478030B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a:extLst>
            <a:ext uri="{FF2B5EF4-FFF2-40B4-BE49-F238E27FC236}">
              <a16:creationId xmlns:a16="http://schemas.microsoft.com/office/drawing/2014/main" id="{FBBF379B-C421-4ACE-BF89-FD9C98C094E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a:extLst>
            <a:ext uri="{FF2B5EF4-FFF2-40B4-BE49-F238E27FC236}">
              <a16:creationId xmlns:a16="http://schemas.microsoft.com/office/drawing/2014/main" id="{6FE22DBD-EECC-482B-82E6-7D34BB94316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a:extLst>
            <a:ext uri="{FF2B5EF4-FFF2-40B4-BE49-F238E27FC236}">
              <a16:creationId xmlns:a16="http://schemas.microsoft.com/office/drawing/2014/main" id="{ECF5D59E-DE54-44DE-8678-1C79C20D2A7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a:extLst>
            <a:ext uri="{FF2B5EF4-FFF2-40B4-BE49-F238E27FC236}">
              <a16:creationId xmlns:a16="http://schemas.microsoft.com/office/drawing/2014/main" id="{84EE9498-2EB4-432E-8664-9D3743109EA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a:extLst>
            <a:ext uri="{FF2B5EF4-FFF2-40B4-BE49-F238E27FC236}">
              <a16:creationId xmlns:a16="http://schemas.microsoft.com/office/drawing/2014/main" id="{3746C0CA-FC39-4AB4-8CD6-F91F61070F9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a:extLst>
            <a:ext uri="{FF2B5EF4-FFF2-40B4-BE49-F238E27FC236}">
              <a16:creationId xmlns:a16="http://schemas.microsoft.com/office/drawing/2014/main" id="{0F6AB4E9-2717-4B45-8377-F253BFB3C86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3DB7DE4F-1D55-4F1E-90B5-57959E1F43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6292637D-7C1C-4879-B82F-6E15D5A9A2C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23" name="直線コネクタ 622">
          <a:extLst>
            <a:ext uri="{FF2B5EF4-FFF2-40B4-BE49-F238E27FC236}">
              <a16:creationId xmlns:a16="http://schemas.microsoft.com/office/drawing/2014/main" id="{3470935B-CC81-452D-8FB1-12A9B928A793}"/>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児童館】&#10;有形固定資産減価償却率最小値テキスト">
          <a:extLst>
            <a:ext uri="{FF2B5EF4-FFF2-40B4-BE49-F238E27FC236}">
              <a16:creationId xmlns:a16="http://schemas.microsoft.com/office/drawing/2014/main" id="{8AE853B0-A0DA-4714-B43D-BCFD0A715AB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a:extLst>
            <a:ext uri="{FF2B5EF4-FFF2-40B4-BE49-F238E27FC236}">
              <a16:creationId xmlns:a16="http://schemas.microsoft.com/office/drawing/2014/main" id="{7A65EAAA-B584-4978-8877-3F2D832034E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26" name="【児童館】&#10;有形固定資産減価償却率最大値テキスト">
          <a:extLst>
            <a:ext uri="{FF2B5EF4-FFF2-40B4-BE49-F238E27FC236}">
              <a16:creationId xmlns:a16="http://schemas.microsoft.com/office/drawing/2014/main" id="{6065EDB8-6921-43F9-B647-533FAC1BE0BC}"/>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27" name="直線コネクタ 626">
          <a:extLst>
            <a:ext uri="{FF2B5EF4-FFF2-40B4-BE49-F238E27FC236}">
              <a16:creationId xmlns:a16="http://schemas.microsoft.com/office/drawing/2014/main" id="{C72647B9-3C09-4AC1-959F-E8D7655ACA69}"/>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28" name="【児童館】&#10;有形固定資産減価償却率平均値テキスト">
          <a:extLst>
            <a:ext uri="{FF2B5EF4-FFF2-40B4-BE49-F238E27FC236}">
              <a16:creationId xmlns:a16="http://schemas.microsoft.com/office/drawing/2014/main" id="{D970AF1D-8C1F-48CE-B74D-AB3E9268C962}"/>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9" name="フローチャート: 判断 628">
          <a:extLst>
            <a:ext uri="{FF2B5EF4-FFF2-40B4-BE49-F238E27FC236}">
              <a16:creationId xmlns:a16="http://schemas.microsoft.com/office/drawing/2014/main" id="{25126129-BF1D-44A4-87E4-47E327301C27}"/>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30" name="フローチャート: 判断 629">
          <a:extLst>
            <a:ext uri="{FF2B5EF4-FFF2-40B4-BE49-F238E27FC236}">
              <a16:creationId xmlns:a16="http://schemas.microsoft.com/office/drawing/2014/main" id="{A2F8E5C7-3E53-4DA5-A266-7A814C172424}"/>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31" name="フローチャート: 判断 630">
          <a:extLst>
            <a:ext uri="{FF2B5EF4-FFF2-40B4-BE49-F238E27FC236}">
              <a16:creationId xmlns:a16="http://schemas.microsoft.com/office/drawing/2014/main" id="{9AC9E81C-948E-4658-89D3-1D472EE23395}"/>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32" name="フローチャート: 判断 631">
          <a:extLst>
            <a:ext uri="{FF2B5EF4-FFF2-40B4-BE49-F238E27FC236}">
              <a16:creationId xmlns:a16="http://schemas.microsoft.com/office/drawing/2014/main" id="{B862A018-2CFB-4598-88C1-0C651E0E91E8}"/>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33" name="フローチャート: 判断 632">
          <a:extLst>
            <a:ext uri="{FF2B5EF4-FFF2-40B4-BE49-F238E27FC236}">
              <a16:creationId xmlns:a16="http://schemas.microsoft.com/office/drawing/2014/main" id="{F06CD6D8-3923-47B4-9E4A-BBF38E1D5A02}"/>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67355C02-B0E4-4FE0-B30A-06FCDA7DF22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A5BD2B30-1294-4643-8C0C-D33478DF67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4D13BEDB-7AEF-41F2-8EE4-53C26890F64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E76C686B-4263-4A72-94DA-D43BBF600F2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80807511-6B70-4C52-BB45-417740A4430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130992</xdr:rowOff>
    </xdr:from>
    <xdr:to>
      <xdr:col>85</xdr:col>
      <xdr:colOff>177800</xdr:colOff>
      <xdr:row>81</xdr:row>
      <xdr:rowOff>61142</xdr:rowOff>
    </xdr:to>
    <xdr:sp macro="" textlink="">
      <xdr:nvSpPr>
        <xdr:cNvPr id="639" name="楕円 638">
          <a:extLst>
            <a:ext uri="{FF2B5EF4-FFF2-40B4-BE49-F238E27FC236}">
              <a16:creationId xmlns:a16="http://schemas.microsoft.com/office/drawing/2014/main" id="{4239A4D4-2CB1-4989-AB86-27BF51CAA6AC}"/>
            </a:ext>
          </a:extLst>
        </xdr:cNvPr>
        <xdr:cNvSpPr/>
      </xdr:nvSpPr>
      <xdr:spPr>
        <a:xfrm>
          <a:off x="16268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153869</xdr:rowOff>
    </xdr:from>
    <xdr:ext cx="405111" cy="259045"/>
    <xdr:sp macro="" textlink="">
      <xdr:nvSpPr>
        <xdr:cNvPr id="640" name="【児童館】&#10;有形固定資産減価償却率該当値テキスト">
          <a:extLst>
            <a:ext uri="{FF2B5EF4-FFF2-40B4-BE49-F238E27FC236}">
              <a16:creationId xmlns:a16="http://schemas.microsoft.com/office/drawing/2014/main" id="{31E6295C-31BA-4584-B2BE-A158506C9A82}"/>
            </a:ext>
          </a:extLst>
        </xdr:cNvPr>
        <xdr:cNvSpPr txBox="1"/>
      </xdr:nvSpPr>
      <xdr:spPr>
        <a:xfrm>
          <a:off x="16357600" y="1369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62412</xdr:rowOff>
    </xdr:from>
    <xdr:to>
      <xdr:col>81</xdr:col>
      <xdr:colOff>101600</xdr:colOff>
      <xdr:row>80</xdr:row>
      <xdr:rowOff>164012</xdr:rowOff>
    </xdr:to>
    <xdr:sp macro="" textlink="">
      <xdr:nvSpPr>
        <xdr:cNvPr id="641" name="楕円 640">
          <a:extLst>
            <a:ext uri="{FF2B5EF4-FFF2-40B4-BE49-F238E27FC236}">
              <a16:creationId xmlns:a16="http://schemas.microsoft.com/office/drawing/2014/main" id="{BCF99A29-7A9E-45A3-B706-6221AE08B86E}"/>
            </a:ext>
          </a:extLst>
        </xdr:cNvPr>
        <xdr:cNvSpPr/>
      </xdr:nvSpPr>
      <xdr:spPr>
        <a:xfrm>
          <a:off x="15430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113212</xdr:rowOff>
    </xdr:from>
    <xdr:to>
      <xdr:col>85</xdr:col>
      <xdr:colOff>127000</xdr:colOff>
      <xdr:row>81</xdr:row>
      <xdr:rowOff>10342</xdr:rowOff>
    </xdr:to>
    <xdr:cxnSp macro="">
      <xdr:nvCxnSpPr>
        <xdr:cNvPr id="642" name="直線コネクタ 641">
          <a:extLst>
            <a:ext uri="{FF2B5EF4-FFF2-40B4-BE49-F238E27FC236}">
              <a16:creationId xmlns:a16="http://schemas.microsoft.com/office/drawing/2014/main" id="{68A7E50B-F0B3-4715-B89A-27CF392050A1}"/>
            </a:ext>
          </a:extLst>
        </xdr:cNvPr>
        <xdr:cNvCxnSpPr/>
      </xdr:nvCxnSpPr>
      <xdr:spPr>
        <a:xfrm>
          <a:off x="15481300" y="138292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165281</xdr:rowOff>
    </xdr:from>
    <xdr:to>
      <xdr:col>76</xdr:col>
      <xdr:colOff>165100</xdr:colOff>
      <xdr:row>80</xdr:row>
      <xdr:rowOff>95431</xdr:rowOff>
    </xdr:to>
    <xdr:sp macro="" textlink="">
      <xdr:nvSpPr>
        <xdr:cNvPr id="643" name="楕円 642">
          <a:extLst>
            <a:ext uri="{FF2B5EF4-FFF2-40B4-BE49-F238E27FC236}">
              <a16:creationId xmlns:a16="http://schemas.microsoft.com/office/drawing/2014/main" id="{8E0B24F5-D38C-466F-BF32-1C528C92D2C4}"/>
            </a:ext>
          </a:extLst>
        </xdr:cNvPr>
        <xdr:cNvSpPr/>
      </xdr:nvSpPr>
      <xdr:spPr>
        <a:xfrm>
          <a:off x="14541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44631</xdr:rowOff>
    </xdr:from>
    <xdr:to>
      <xdr:col>81</xdr:col>
      <xdr:colOff>50800</xdr:colOff>
      <xdr:row>80</xdr:row>
      <xdr:rowOff>113212</xdr:rowOff>
    </xdr:to>
    <xdr:cxnSp macro="">
      <xdr:nvCxnSpPr>
        <xdr:cNvPr id="644" name="直線コネクタ 643">
          <a:extLst>
            <a:ext uri="{FF2B5EF4-FFF2-40B4-BE49-F238E27FC236}">
              <a16:creationId xmlns:a16="http://schemas.microsoft.com/office/drawing/2014/main" id="{AE69971C-9EEA-4F3B-90BA-257C83A5774D}"/>
            </a:ext>
          </a:extLst>
        </xdr:cNvPr>
        <xdr:cNvCxnSpPr/>
      </xdr:nvCxnSpPr>
      <xdr:spPr>
        <a:xfrm>
          <a:off x="14592300" y="137606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96701</xdr:rowOff>
    </xdr:from>
    <xdr:to>
      <xdr:col>72</xdr:col>
      <xdr:colOff>38100</xdr:colOff>
      <xdr:row>80</xdr:row>
      <xdr:rowOff>26851</xdr:rowOff>
    </xdr:to>
    <xdr:sp macro="" textlink="">
      <xdr:nvSpPr>
        <xdr:cNvPr id="645" name="楕円 644">
          <a:extLst>
            <a:ext uri="{FF2B5EF4-FFF2-40B4-BE49-F238E27FC236}">
              <a16:creationId xmlns:a16="http://schemas.microsoft.com/office/drawing/2014/main" id="{42055893-805C-4F8B-B983-355E2603F44C}"/>
            </a:ext>
          </a:extLst>
        </xdr:cNvPr>
        <xdr:cNvSpPr/>
      </xdr:nvSpPr>
      <xdr:spPr>
        <a:xfrm>
          <a:off x="13652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147501</xdr:rowOff>
    </xdr:from>
    <xdr:to>
      <xdr:col>76</xdr:col>
      <xdr:colOff>114300</xdr:colOff>
      <xdr:row>80</xdr:row>
      <xdr:rowOff>44631</xdr:rowOff>
    </xdr:to>
    <xdr:cxnSp macro="">
      <xdr:nvCxnSpPr>
        <xdr:cNvPr id="646" name="直線コネクタ 645">
          <a:extLst>
            <a:ext uri="{FF2B5EF4-FFF2-40B4-BE49-F238E27FC236}">
              <a16:creationId xmlns:a16="http://schemas.microsoft.com/office/drawing/2014/main" id="{4452302C-A203-41F8-8F84-8BCA1657C915}"/>
            </a:ext>
          </a:extLst>
        </xdr:cNvPr>
        <xdr:cNvCxnSpPr/>
      </xdr:nvCxnSpPr>
      <xdr:spPr>
        <a:xfrm>
          <a:off x="13703300" y="136920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62065</xdr:rowOff>
    </xdr:from>
    <xdr:ext cx="405111" cy="259045"/>
    <xdr:sp macro="" textlink="">
      <xdr:nvSpPr>
        <xdr:cNvPr id="647" name="n_1aveValue【児童館】&#10;有形固定資産減価償却率">
          <a:extLst>
            <a:ext uri="{FF2B5EF4-FFF2-40B4-BE49-F238E27FC236}">
              <a16:creationId xmlns:a16="http://schemas.microsoft.com/office/drawing/2014/main" id="{70FF5E7A-378A-42EB-8072-99698C79A99A}"/>
            </a:ext>
          </a:extLst>
        </xdr:cNvPr>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648" name="n_2aveValue【児童館】&#10;有形固定資産減価償却率">
          <a:extLst>
            <a:ext uri="{FF2B5EF4-FFF2-40B4-BE49-F238E27FC236}">
              <a16:creationId xmlns:a16="http://schemas.microsoft.com/office/drawing/2014/main" id="{7889B4B7-91C7-498C-B780-320729D12FE3}"/>
            </a:ext>
          </a:extLst>
        </xdr:cNvPr>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649" name="n_3aveValue【児童館】&#10;有形固定資産減価償却率">
          <a:extLst>
            <a:ext uri="{FF2B5EF4-FFF2-40B4-BE49-F238E27FC236}">
              <a16:creationId xmlns:a16="http://schemas.microsoft.com/office/drawing/2014/main" id="{FD9DBB69-A400-4B13-BB46-55149EF5CF67}"/>
            </a:ext>
          </a:extLst>
        </xdr:cNvPr>
        <xdr:cNvSpPr txBox="1"/>
      </xdr:nvSpPr>
      <xdr:spPr>
        <a:xfrm>
          <a:off x="13500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50" name="n_4aveValue【児童館】&#10;有形固定資産減価償却率">
          <a:extLst>
            <a:ext uri="{FF2B5EF4-FFF2-40B4-BE49-F238E27FC236}">
              <a16:creationId xmlns:a16="http://schemas.microsoft.com/office/drawing/2014/main" id="{B5A025B6-1BB6-4CD2-BA18-0C9E9CD9DF97}"/>
            </a:ext>
          </a:extLst>
        </xdr:cNvPr>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9089</xdr:rowOff>
    </xdr:from>
    <xdr:ext cx="405111" cy="259045"/>
    <xdr:sp macro="" textlink="">
      <xdr:nvSpPr>
        <xdr:cNvPr id="651" name="n_1mainValue【児童館】&#10;有形固定資産減価償却率">
          <a:extLst>
            <a:ext uri="{FF2B5EF4-FFF2-40B4-BE49-F238E27FC236}">
              <a16:creationId xmlns:a16="http://schemas.microsoft.com/office/drawing/2014/main" id="{BDFFA809-16A7-4080-90D3-888DA5473018}"/>
            </a:ext>
          </a:extLst>
        </xdr:cNvPr>
        <xdr:cNvSpPr txBox="1"/>
      </xdr:nvSpPr>
      <xdr:spPr>
        <a:xfrm>
          <a:off x="152660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111958</xdr:rowOff>
    </xdr:from>
    <xdr:ext cx="405111" cy="259045"/>
    <xdr:sp macro="" textlink="">
      <xdr:nvSpPr>
        <xdr:cNvPr id="652" name="n_2mainValue【児童館】&#10;有形固定資産減価償却率">
          <a:extLst>
            <a:ext uri="{FF2B5EF4-FFF2-40B4-BE49-F238E27FC236}">
              <a16:creationId xmlns:a16="http://schemas.microsoft.com/office/drawing/2014/main" id="{1D9F02E9-CCC2-4699-BC9E-949370444852}"/>
            </a:ext>
          </a:extLst>
        </xdr:cNvPr>
        <xdr:cNvSpPr txBox="1"/>
      </xdr:nvSpPr>
      <xdr:spPr>
        <a:xfrm>
          <a:off x="14389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43378</xdr:rowOff>
    </xdr:from>
    <xdr:ext cx="405111" cy="259045"/>
    <xdr:sp macro="" textlink="">
      <xdr:nvSpPr>
        <xdr:cNvPr id="653" name="n_3mainValue【児童館】&#10;有形固定資産減価償却率">
          <a:extLst>
            <a:ext uri="{FF2B5EF4-FFF2-40B4-BE49-F238E27FC236}">
              <a16:creationId xmlns:a16="http://schemas.microsoft.com/office/drawing/2014/main" id="{AC08418C-ABE0-4380-9C3E-389B646C8906}"/>
            </a:ext>
          </a:extLst>
        </xdr:cNvPr>
        <xdr:cNvSpPr txBox="1"/>
      </xdr:nvSpPr>
      <xdr:spPr>
        <a:xfrm>
          <a:off x="135007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id="{9785C906-9365-4D7D-BA04-E9CB484485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id="{EECC5DDA-9F29-4F6F-BF85-1C1860CB488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id="{3D842CE7-8466-4AAA-B70A-6BA2B6B0E3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id="{F26BBDDF-77FE-444B-AAEC-189C40F45A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id="{65EFBDB5-B508-4AD9-B9A1-E99E6ECFC14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id="{9E080170-DBB0-4C41-AD63-3B50375396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id="{9602CE4B-F0D3-448C-8A87-C3FF4E4730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CCCAFBB5-9253-4E92-AAF5-A51D6E4043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63D184D0-B0C3-4F95-BD06-FDA1C186E5C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8C6F6E64-222C-4D0D-983C-31E058237B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a:extLst>
            <a:ext uri="{FF2B5EF4-FFF2-40B4-BE49-F238E27FC236}">
              <a16:creationId xmlns:a16="http://schemas.microsoft.com/office/drawing/2014/main" id="{F00D0067-9B13-45C9-8EDC-DE87296C068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id="{CA030749-0610-40D1-B3A8-4135E546654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a:extLst>
            <a:ext uri="{FF2B5EF4-FFF2-40B4-BE49-F238E27FC236}">
              <a16:creationId xmlns:a16="http://schemas.microsoft.com/office/drawing/2014/main" id="{886388F3-44F5-463D-ADEE-F8DA0784A39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a:extLst>
            <a:ext uri="{FF2B5EF4-FFF2-40B4-BE49-F238E27FC236}">
              <a16:creationId xmlns:a16="http://schemas.microsoft.com/office/drawing/2014/main" id="{5C7DF633-90CE-4DC5-9A19-9DAA2521091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a:extLst>
            <a:ext uri="{FF2B5EF4-FFF2-40B4-BE49-F238E27FC236}">
              <a16:creationId xmlns:a16="http://schemas.microsoft.com/office/drawing/2014/main" id="{E6EC8339-FF7C-4B94-A1F0-28D9744E3CE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a:extLst>
            <a:ext uri="{FF2B5EF4-FFF2-40B4-BE49-F238E27FC236}">
              <a16:creationId xmlns:a16="http://schemas.microsoft.com/office/drawing/2014/main" id="{DC03E6D1-72F1-4D95-85CB-087F9421A2A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a:extLst>
            <a:ext uri="{FF2B5EF4-FFF2-40B4-BE49-F238E27FC236}">
              <a16:creationId xmlns:a16="http://schemas.microsoft.com/office/drawing/2014/main" id="{BAA1169C-E686-4F4B-8A3A-CDED82B1045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a:extLst>
            <a:ext uri="{FF2B5EF4-FFF2-40B4-BE49-F238E27FC236}">
              <a16:creationId xmlns:a16="http://schemas.microsoft.com/office/drawing/2014/main" id="{A869ADF4-CAD6-420A-AFBB-18CACA41666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a:extLst>
            <a:ext uri="{FF2B5EF4-FFF2-40B4-BE49-F238E27FC236}">
              <a16:creationId xmlns:a16="http://schemas.microsoft.com/office/drawing/2014/main" id="{2D9A81B2-BE84-4263-8160-FD62B517DF9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id="{0B4044E5-5808-4BDA-A7A1-163EB3B67EF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392BC5FC-D704-49D5-B74F-CBD47AB80F0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86A769C7-28C1-4C4E-9ABA-5D8D3709901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id="{1A27510C-AF07-4C81-AC44-AEDA8941CC7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77" name="直線コネクタ 676">
          <a:extLst>
            <a:ext uri="{FF2B5EF4-FFF2-40B4-BE49-F238E27FC236}">
              <a16:creationId xmlns:a16="http://schemas.microsoft.com/office/drawing/2014/main" id="{0E7E9045-FA5D-42D7-903A-CF198620B7CF}"/>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8" name="【児童館】&#10;一人当たり面積最小値テキスト">
          <a:extLst>
            <a:ext uri="{FF2B5EF4-FFF2-40B4-BE49-F238E27FC236}">
              <a16:creationId xmlns:a16="http://schemas.microsoft.com/office/drawing/2014/main" id="{5A880F28-4C36-4EDC-B679-F87F34E50971}"/>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9" name="直線コネクタ 678">
          <a:extLst>
            <a:ext uri="{FF2B5EF4-FFF2-40B4-BE49-F238E27FC236}">
              <a16:creationId xmlns:a16="http://schemas.microsoft.com/office/drawing/2014/main" id="{87D70D6B-7199-4B8A-8100-C1561B0DD8CC}"/>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80" name="【児童館】&#10;一人当たり面積最大値テキスト">
          <a:extLst>
            <a:ext uri="{FF2B5EF4-FFF2-40B4-BE49-F238E27FC236}">
              <a16:creationId xmlns:a16="http://schemas.microsoft.com/office/drawing/2014/main" id="{E219BD05-DE48-4E47-9453-9C976FC93430}"/>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81" name="直線コネクタ 680">
          <a:extLst>
            <a:ext uri="{FF2B5EF4-FFF2-40B4-BE49-F238E27FC236}">
              <a16:creationId xmlns:a16="http://schemas.microsoft.com/office/drawing/2014/main" id="{99DF30CE-7056-492E-9667-E98E080CE33E}"/>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682" name="【児童館】&#10;一人当たり面積平均値テキスト">
          <a:extLst>
            <a:ext uri="{FF2B5EF4-FFF2-40B4-BE49-F238E27FC236}">
              <a16:creationId xmlns:a16="http://schemas.microsoft.com/office/drawing/2014/main" id="{BC8B132A-6BBC-4A1F-A8E7-29B44313FCE6}"/>
            </a:ext>
          </a:extLst>
        </xdr:cNvPr>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83" name="フローチャート: 判断 682">
          <a:extLst>
            <a:ext uri="{FF2B5EF4-FFF2-40B4-BE49-F238E27FC236}">
              <a16:creationId xmlns:a16="http://schemas.microsoft.com/office/drawing/2014/main" id="{F5764E8D-ED97-4D46-9C13-7E78FA795856}"/>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84" name="フローチャート: 判断 683">
          <a:extLst>
            <a:ext uri="{FF2B5EF4-FFF2-40B4-BE49-F238E27FC236}">
              <a16:creationId xmlns:a16="http://schemas.microsoft.com/office/drawing/2014/main" id="{04F3C329-E75D-47EB-96DE-096E3C8EE057}"/>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85" name="フローチャート: 判断 684">
          <a:extLst>
            <a:ext uri="{FF2B5EF4-FFF2-40B4-BE49-F238E27FC236}">
              <a16:creationId xmlns:a16="http://schemas.microsoft.com/office/drawing/2014/main" id="{D46731E5-2D29-43F9-B363-4583B11B04E9}"/>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86" name="フローチャート: 判断 685">
          <a:extLst>
            <a:ext uri="{FF2B5EF4-FFF2-40B4-BE49-F238E27FC236}">
              <a16:creationId xmlns:a16="http://schemas.microsoft.com/office/drawing/2014/main" id="{DF669092-9292-4839-AD83-0B4518B4A586}"/>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87" name="フローチャート: 判断 686">
          <a:extLst>
            <a:ext uri="{FF2B5EF4-FFF2-40B4-BE49-F238E27FC236}">
              <a16:creationId xmlns:a16="http://schemas.microsoft.com/office/drawing/2014/main" id="{D628FFC7-F9AF-4071-9AE0-6C3F04FA6411}"/>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D3097DE2-DF37-4954-B575-48C14BC4FBD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2A78A642-32E8-408F-AC12-46CF6AACF0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2E77500C-BF94-4E70-9B6F-53B7D4E63A9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D41287B2-8F7B-4CB0-8DC0-C2E56877755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712D7D5-3DB6-4302-B41C-438F6C8425F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93" name="楕円 692">
          <a:extLst>
            <a:ext uri="{FF2B5EF4-FFF2-40B4-BE49-F238E27FC236}">
              <a16:creationId xmlns:a16="http://schemas.microsoft.com/office/drawing/2014/main" id="{6229C43B-8813-40F6-8266-37C3D0A1EC37}"/>
            </a:ext>
          </a:extLst>
        </xdr:cNvPr>
        <xdr:cNvSpPr/>
      </xdr:nvSpPr>
      <xdr:spPr>
        <a:xfrm>
          <a:off x="22110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69866</xdr:rowOff>
    </xdr:from>
    <xdr:ext cx="469744" cy="259045"/>
    <xdr:sp macro="" textlink="">
      <xdr:nvSpPr>
        <xdr:cNvPr id="694" name="【児童館】&#10;一人当たり面積該当値テキスト">
          <a:extLst>
            <a:ext uri="{FF2B5EF4-FFF2-40B4-BE49-F238E27FC236}">
              <a16:creationId xmlns:a16="http://schemas.microsoft.com/office/drawing/2014/main" id="{E2379178-BE67-41A9-A958-6A3B4F307652}"/>
            </a:ext>
          </a:extLst>
        </xdr:cNvPr>
        <xdr:cNvSpPr txBox="1"/>
      </xdr:nvSpPr>
      <xdr:spPr>
        <a:xfrm>
          <a:off x="22199600" y="1447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162561</xdr:rowOff>
    </xdr:from>
    <xdr:to>
      <xdr:col>112</xdr:col>
      <xdr:colOff>38100</xdr:colOff>
      <xdr:row>85</xdr:row>
      <xdr:rowOff>92711</xdr:rowOff>
    </xdr:to>
    <xdr:sp macro="" textlink="">
      <xdr:nvSpPr>
        <xdr:cNvPr id="695" name="楕円 694">
          <a:extLst>
            <a:ext uri="{FF2B5EF4-FFF2-40B4-BE49-F238E27FC236}">
              <a16:creationId xmlns:a16="http://schemas.microsoft.com/office/drawing/2014/main" id="{9BBB0145-D99E-4311-8390-9FD3D4096563}"/>
            </a:ext>
          </a:extLst>
        </xdr:cNvPr>
        <xdr:cNvSpPr/>
      </xdr:nvSpPr>
      <xdr:spPr>
        <a:xfrm>
          <a:off x="21272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34289</xdr:rowOff>
    </xdr:from>
    <xdr:to>
      <xdr:col>116</xdr:col>
      <xdr:colOff>63500</xdr:colOff>
      <xdr:row>85</xdr:row>
      <xdr:rowOff>41911</xdr:rowOff>
    </xdr:to>
    <xdr:cxnSp macro="">
      <xdr:nvCxnSpPr>
        <xdr:cNvPr id="696" name="直線コネクタ 695">
          <a:extLst>
            <a:ext uri="{FF2B5EF4-FFF2-40B4-BE49-F238E27FC236}">
              <a16:creationId xmlns:a16="http://schemas.microsoft.com/office/drawing/2014/main" id="{9BF022A7-3B7E-4E64-8F00-2D948ABDB1A5}"/>
            </a:ext>
          </a:extLst>
        </xdr:cNvPr>
        <xdr:cNvCxnSpPr/>
      </xdr:nvCxnSpPr>
      <xdr:spPr>
        <a:xfrm flipV="1">
          <a:off x="21323300" y="14607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97" name="楕円 696">
          <a:extLst>
            <a:ext uri="{FF2B5EF4-FFF2-40B4-BE49-F238E27FC236}">
              <a16:creationId xmlns:a16="http://schemas.microsoft.com/office/drawing/2014/main" id="{EC089AE4-1F4E-41EC-A206-99F640449D87}"/>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41911</xdr:rowOff>
    </xdr:from>
    <xdr:to>
      <xdr:col>111</xdr:col>
      <xdr:colOff>177800</xdr:colOff>
      <xdr:row>85</xdr:row>
      <xdr:rowOff>49530</xdr:rowOff>
    </xdr:to>
    <xdr:cxnSp macro="">
      <xdr:nvCxnSpPr>
        <xdr:cNvPr id="698" name="直線コネクタ 697">
          <a:extLst>
            <a:ext uri="{FF2B5EF4-FFF2-40B4-BE49-F238E27FC236}">
              <a16:creationId xmlns:a16="http://schemas.microsoft.com/office/drawing/2014/main" id="{A7A9161F-FCCA-44C7-B738-5670AFFD7B24}"/>
            </a:ext>
          </a:extLst>
        </xdr:cNvPr>
        <xdr:cNvCxnSpPr/>
      </xdr:nvCxnSpPr>
      <xdr:spPr>
        <a:xfrm flipV="1">
          <a:off x="20434300" y="1461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2539</xdr:rowOff>
    </xdr:from>
    <xdr:to>
      <xdr:col>102</xdr:col>
      <xdr:colOff>165100</xdr:colOff>
      <xdr:row>85</xdr:row>
      <xdr:rowOff>104139</xdr:rowOff>
    </xdr:to>
    <xdr:sp macro="" textlink="">
      <xdr:nvSpPr>
        <xdr:cNvPr id="699" name="楕円 698">
          <a:extLst>
            <a:ext uri="{FF2B5EF4-FFF2-40B4-BE49-F238E27FC236}">
              <a16:creationId xmlns:a16="http://schemas.microsoft.com/office/drawing/2014/main" id="{440F20CD-E8FB-4B60-A8F4-835B6C7DB852}"/>
            </a:ext>
          </a:extLst>
        </xdr:cNvPr>
        <xdr:cNvSpPr/>
      </xdr:nvSpPr>
      <xdr:spPr>
        <a:xfrm>
          <a:off x="19494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53339</xdr:rowOff>
    </xdr:to>
    <xdr:cxnSp macro="">
      <xdr:nvCxnSpPr>
        <xdr:cNvPr id="700" name="直線コネクタ 699">
          <a:extLst>
            <a:ext uri="{FF2B5EF4-FFF2-40B4-BE49-F238E27FC236}">
              <a16:creationId xmlns:a16="http://schemas.microsoft.com/office/drawing/2014/main" id="{B9271544-7BCE-457D-ACB2-84C9C4577046}"/>
            </a:ext>
          </a:extLst>
        </xdr:cNvPr>
        <xdr:cNvCxnSpPr/>
      </xdr:nvCxnSpPr>
      <xdr:spPr>
        <a:xfrm flipV="1">
          <a:off x="19545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01" name="n_1aveValue【児童館】&#10;一人当たり面積">
          <a:extLst>
            <a:ext uri="{FF2B5EF4-FFF2-40B4-BE49-F238E27FC236}">
              <a16:creationId xmlns:a16="http://schemas.microsoft.com/office/drawing/2014/main" id="{FD70F34A-AC77-444C-8FC2-14A5DA9148D1}"/>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702" name="n_2aveValue【児童館】&#10;一人当たり面積">
          <a:extLst>
            <a:ext uri="{FF2B5EF4-FFF2-40B4-BE49-F238E27FC236}">
              <a16:creationId xmlns:a16="http://schemas.microsoft.com/office/drawing/2014/main" id="{63D65704-5F16-49E0-9C4E-2607669AA921}"/>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03" name="n_3aveValue【児童館】&#10;一人当たり面積">
          <a:extLst>
            <a:ext uri="{FF2B5EF4-FFF2-40B4-BE49-F238E27FC236}">
              <a16:creationId xmlns:a16="http://schemas.microsoft.com/office/drawing/2014/main" id="{44400418-A0BD-4AE3-A478-9D0C40C24152}"/>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04" name="n_4aveValue【児童館】&#10;一人当たり面積">
          <a:extLst>
            <a:ext uri="{FF2B5EF4-FFF2-40B4-BE49-F238E27FC236}">
              <a16:creationId xmlns:a16="http://schemas.microsoft.com/office/drawing/2014/main" id="{1F7C1145-9011-47B7-91D9-7C208643B61C}"/>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83838</xdr:rowOff>
    </xdr:from>
    <xdr:ext cx="469744" cy="259045"/>
    <xdr:sp macro="" textlink="">
      <xdr:nvSpPr>
        <xdr:cNvPr id="705" name="n_1mainValue【児童館】&#10;一人当たり面積">
          <a:extLst>
            <a:ext uri="{FF2B5EF4-FFF2-40B4-BE49-F238E27FC236}">
              <a16:creationId xmlns:a16="http://schemas.microsoft.com/office/drawing/2014/main" id="{A38C02CD-5FC5-4608-829D-1B26574244A6}"/>
            </a:ext>
          </a:extLst>
        </xdr:cNvPr>
        <xdr:cNvSpPr txBox="1"/>
      </xdr:nvSpPr>
      <xdr:spPr>
        <a:xfrm>
          <a:off x="21075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06" name="n_2mainValue【児童館】&#10;一人当たり面積">
          <a:extLst>
            <a:ext uri="{FF2B5EF4-FFF2-40B4-BE49-F238E27FC236}">
              <a16:creationId xmlns:a16="http://schemas.microsoft.com/office/drawing/2014/main" id="{5640F7FF-99C7-4FD8-95EC-616527A8B99F}"/>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95266</xdr:rowOff>
    </xdr:from>
    <xdr:ext cx="469744" cy="259045"/>
    <xdr:sp macro="" textlink="">
      <xdr:nvSpPr>
        <xdr:cNvPr id="707" name="n_3mainValue【児童館】&#10;一人当たり面積">
          <a:extLst>
            <a:ext uri="{FF2B5EF4-FFF2-40B4-BE49-F238E27FC236}">
              <a16:creationId xmlns:a16="http://schemas.microsoft.com/office/drawing/2014/main" id="{44F3F7DD-277C-441E-B579-9D1DF5C7D33B}"/>
            </a:ext>
          </a:extLst>
        </xdr:cNvPr>
        <xdr:cNvSpPr txBox="1"/>
      </xdr:nvSpPr>
      <xdr:spPr>
        <a:xfrm>
          <a:off x="19310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D8883F8A-2514-4ED6-9905-80C53AFFA8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903B7CFF-96F9-416A-9D39-77E812D74C2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C0E6DD09-D8B4-4D22-AE1A-6B082678B7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6D2CC5EA-211F-4F48-BF25-4E67925A83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4694336C-A295-4308-A766-71450A6CDF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8EF57177-3389-4D2A-A1AB-6AB8B8957F5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35A5ECA0-F9BE-4AFF-A839-9AA0C00405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B2CA7E8F-0845-47A3-A5DB-DD5241DF10A3}"/>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id="{5B967585-97A4-479F-8508-471961A351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id="{763A1317-0994-4CC2-92DC-85402AAF4A9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id="{1D202D98-56FC-4004-9285-9BB517EB5C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id="{D5576F4B-3E58-4B95-AFD3-B967C2E929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id="{DFEDC122-27A4-4EAF-A9A2-0B69FF895C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id="{6AAE6846-9F25-49C2-BCAA-576FE55C84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id="{D3A57673-47D0-4B29-B123-4AFEFA2E5E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id="{E057705E-69E4-4068-A9FC-F9708270F63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92A78558-E5A5-4D3D-9DFB-89774C5BFE1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8543DAAB-C5EE-4B11-ACFB-86CE78F84B9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ABC6CAE0-EC31-43FD-89C2-E61169BA68C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「一人当たり面積」における数値は、当町のような小規模自治体では参考にするのは難しいものと考えている。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過剰な施設を抱えているというような認識はないが、今後も効率的な施設配置、整備に努める。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減価償却率が高くなっている公営住宅や、橋りょうについては、長寿命化計画等によって順次更新を進めている。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185B66-DD58-4B0C-801D-E6DDFE5EDC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FF4B81-F1E7-4C80-BEF9-CB370C7216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C58834-5F6E-4CE9-ADD0-FCBC232C577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B701A4-5B38-4EEB-9A62-C7D68737CA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C5A01D-2D58-4674-AAF3-EFFCCB333C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F99880-D826-4F33-A596-16153779CC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667323-CEC7-4CBE-AECF-0611410C8F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B761496-ED12-4426-AAC1-F26CD19877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4A27C5-EA50-43A5-9B8F-663C7A3E4B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FE9D7C-C342-4917-BE89-473E1BED141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
4,232
672.09
5,666,105
5,271,558
297,947
3,444,795
5,335,807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9B936A-F961-4AE6-AD34-E0F1F528F1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D22B43-B371-437D-8F42-818E6E55902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F5F803-E5A4-49B6-B4F9-07E80D4E8E6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934356-43BF-4162-ABE9-2029005771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2849BD-B735-4458-A55A-7833CA089E3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8CB13C7-46D0-4610-BB3D-30157B60868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A1252D-369A-44C2-ACF8-FA757D2711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900273-AD50-4AE3-8D72-C37AB77C01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788A2A-6121-45D6-B42E-1F32A5A19A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B1FA6F8-B0E7-4BEE-9FB4-4999688F52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E2A434-9E32-4EDD-98CF-681BCDAD82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3FDA5D-6F77-41F6-89A3-2502618A3B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FDF5F7D-689C-466B-A98E-A46CF1B749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BECCA9-FC04-4ABE-A16C-C4353146BB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D2171C-2256-4C2B-B356-76AE3E4250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169FE5-4F00-4807-B9BE-06F5E50C8A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BFB832-0B8A-4BD5-A06E-16133F8A19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EB027E8-1CE4-4AAB-916F-BA3D414B122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E59A4F-EACC-4F54-BE62-0B40B8ABFD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296CA53-1F8C-484C-8773-684DE9C5BC8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CDB1EAA-4349-40F2-A4F1-55064888856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ECE541-EB9E-4462-84CD-C0F048EE88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BC407FE-B1CD-48FF-8946-DC87795EF28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300792-C4F7-45C5-8927-CF8EC61216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624455-9EC8-454C-B3DC-7D890DE9638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2F390A-9BFF-452D-98BE-5070A30071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C5B036-5C23-42D8-A4E0-65E63A03C1F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63F433-8FA1-4406-81A1-BCF20685588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236F0EF-9BDE-45F9-BCD3-377F1BFCCB5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E4E6FB2-D722-4533-B8A6-C85C0A1C35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3C29D1D-0F95-411E-AAA2-42B9B7C814A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5CCE183-BCA4-4CF4-A724-8D23BC7483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79336FD-654F-4761-BA22-BA890FA7C06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10BC26C-CA40-4EDE-91CA-3B48938C2D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4DC413F-53AF-443E-AA21-414E07F7D0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8789354-92A0-4483-B2C9-B8561B666D7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A3A8738-73D5-47BD-84DA-564C32FFE0F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3812C11-AC0B-451D-A2F5-3122F4DFF3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76D622F-A493-4BB4-B08E-717FD2F143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346EB1B-3967-4C37-B2B6-8841594970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CF1B09C-4C9C-46BD-8546-13D4A7D237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F58EB65-F407-4B16-8EF9-4232C4379A5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40E63EE-172B-4DE9-A644-26F53DB4245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9EA4E9D-291C-465B-A02C-7480F379ED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B5179EB-837B-4B02-BDA8-35694C46E5E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349EEA7-0255-4434-8F1C-C5D871176D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F031B7F-4039-48FE-A954-81542519B6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D65DC75-F5FF-466B-B55E-A1D98697B33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A2E7FEE6-C86C-48AE-B03F-82DD8142325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C12E724-5E1E-4486-A2F3-AE9CD1E89B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87EF90F-9036-451E-8635-9371A704270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FF309B8-E48B-4F80-97B8-2C5BE2C97B5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DA843039-BE4D-4573-ABCA-98D1A5EEFF4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5237BC7-FF58-48EA-ABED-E8006AE9343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EA7823FF-1040-40C1-8DC7-F33D079E901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BD95880-7C78-47A4-B3DF-324109C584F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9BCFB038-DCA7-412F-86AF-F2C3AAB6B40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F68C848F-207C-42A9-B6ED-3FED4E6DE4E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5BFA6EF-9E97-461A-9C42-87F6B096003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F47A0AA-070D-4911-9653-2917CFF1479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1FA517E-AEF3-475D-9DDA-7967122289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A86F1744-4620-47E5-8F9E-1FD8F7E20E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46CCBA6-FBCB-410C-8904-C995B1680905}"/>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4000C1C-A8B2-4CFC-89A9-684D3689677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BE600853-ABF8-4115-BBB3-9C331E8D60B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EF469DEF-5D5F-4C97-A1A6-23C01ED52115}"/>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955815F1-A551-407F-A811-257E1EB0D1BB}"/>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32206A1-D45D-4E6E-932B-45AA51C4CA4D}"/>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1AAFBA05-27DD-431F-9283-7343B6D35DE8}"/>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88CDDEC8-1CB4-4279-86F9-7319E29CD0E3}"/>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4385B3D7-FDF0-494B-BC6B-98F4486BDA52}"/>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E376743C-4BC2-4725-8D14-5ABDC25DF42A}"/>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10EFDE19-28B3-431D-93C1-A48E6C6B13D3}"/>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1F343A7-17E0-454D-91CD-ABAE52E412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F014F00-53E8-402D-B1D3-902873E5D4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38900BE-33CD-4469-894A-4B0E4D9EE8E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7F3C046-E8E1-4228-B7B9-E4CF1FA159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6E5AE8E-6B59-4676-8271-B9DAFEEB13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84727</xdr:rowOff>
    </xdr:from>
    <xdr:to>
      <xdr:col>24</xdr:col>
      <xdr:colOff>114300</xdr:colOff>
      <xdr:row>64</xdr:row>
      <xdr:rowOff>14877</xdr:rowOff>
    </xdr:to>
    <xdr:sp macro="" textlink="">
      <xdr:nvSpPr>
        <xdr:cNvPr id="90" name="楕円 89">
          <a:extLst>
            <a:ext uri="{FF2B5EF4-FFF2-40B4-BE49-F238E27FC236}">
              <a16:creationId xmlns:a16="http://schemas.microsoft.com/office/drawing/2014/main" id="{10ACBFA4-2E44-4490-A35F-280A316E7900}"/>
            </a:ext>
          </a:extLst>
        </xdr:cNvPr>
        <xdr:cNvSpPr/>
      </xdr:nvSpPr>
      <xdr:spPr>
        <a:xfrm>
          <a:off x="45847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63154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7387DBE3-2343-440A-A2EB-86CA9E9848C8}"/>
            </a:ext>
          </a:extLst>
        </xdr:cNvPr>
        <xdr:cNvSpPr txBox="1"/>
      </xdr:nvSpPr>
      <xdr:spPr>
        <a:xfrm>
          <a:off x="4673600"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53703</xdr:rowOff>
    </xdr:from>
    <xdr:to>
      <xdr:col>20</xdr:col>
      <xdr:colOff>38100</xdr:colOff>
      <xdr:row>63</xdr:row>
      <xdr:rowOff>155303</xdr:rowOff>
    </xdr:to>
    <xdr:sp macro="" textlink="">
      <xdr:nvSpPr>
        <xdr:cNvPr id="92" name="楕円 91">
          <a:extLst>
            <a:ext uri="{FF2B5EF4-FFF2-40B4-BE49-F238E27FC236}">
              <a16:creationId xmlns:a16="http://schemas.microsoft.com/office/drawing/2014/main" id="{76B337E4-5463-4177-A2D4-EAE231A6D1A1}"/>
            </a:ext>
          </a:extLst>
        </xdr:cNvPr>
        <xdr:cNvSpPr/>
      </xdr:nvSpPr>
      <xdr:spPr>
        <a:xfrm>
          <a:off x="3746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104503</xdr:rowOff>
    </xdr:from>
    <xdr:to>
      <xdr:col>24</xdr:col>
      <xdr:colOff>63500</xdr:colOff>
      <xdr:row>63</xdr:row>
      <xdr:rowOff>135527</xdr:rowOff>
    </xdr:to>
    <xdr:cxnSp macro="">
      <xdr:nvCxnSpPr>
        <xdr:cNvPr id="93" name="直線コネクタ 92">
          <a:extLst>
            <a:ext uri="{FF2B5EF4-FFF2-40B4-BE49-F238E27FC236}">
              <a16:creationId xmlns:a16="http://schemas.microsoft.com/office/drawing/2014/main" id="{70344015-4B64-49EC-85E2-D482CACAACC4}"/>
            </a:ext>
          </a:extLst>
        </xdr:cNvPr>
        <xdr:cNvCxnSpPr/>
      </xdr:nvCxnSpPr>
      <xdr:spPr>
        <a:xfrm>
          <a:off x="3797300" y="109058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22678</xdr:rowOff>
    </xdr:from>
    <xdr:to>
      <xdr:col>15</xdr:col>
      <xdr:colOff>101600</xdr:colOff>
      <xdr:row>63</xdr:row>
      <xdr:rowOff>124278</xdr:rowOff>
    </xdr:to>
    <xdr:sp macro="" textlink="">
      <xdr:nvSpPr>
        <xdr:cNvPr id="94" name="楕円 93">
          <a:extLst>
            <a:ext uri="{FF2B5EF4-FFF2-40B4-BE49-F238E27FC236}">
              <a16:creationId xmlns:a16="http://schemas.microsoft.com/office/drawing/2014/main" id="{CDB4F75B-AD9F-4126-88C4-DC21459393B1}"/>
            </a:ext>
          </a:extLst>
        </xdr:cNvPr>
        <xdr:cNvSpPr/>
      </xdr:nvSpPr>
      <xdr:spPr>
        <a:xfrm>
          <a:off x="2857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73478</xdr:rowOff>
    </xdr:from>
    <xdr:to>
      <xdr:col>19</xdr:col>
      <xdr:colOff>177800</xdr:colOff>
      <xdr:row>63</xdr:row>
      <xdr:rowOff>104503</xdr:rowOff>
    </xdr:to>
    <xdr:cxnSp macro="">
      <xdr:nvCxnSpPr>
        <xdr:cNvPr id="95" name="直線コネクタ 94">
          <a:extLst>
            <a:ext uri="{FF2B5EF4-FFF2-40B4-BE49-F238E27FC236}">
              <a16:creationId xmlns:a16="http://schemas.microsoft.com/office/drawing/2014/main" id="{233B6DA1-0630-4E9E-AA21-FCEEAFF136F3}"/>
            </a:ext>
          </a:extLst>
        </xdr:cNvPr>
        <xdr:cNvCxnSpPr/>
      </xdr:nvCxnSpPr>
      <xdr:spPr>
        <a:xfrm>
          <a:off x="2908300" y="108748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163104</xdr:rowOff>
    </xdr:from>
    <xdr:to>
      <xdr:col>10</xdr:col>
      <xdr:colOff>165100</xdr:colOff>
      <xdr:row>63</xdr:row>
      <xdr:rowOff>93254</xdr:rowOff>
    </xdr:to>
    <xdr:sp macro="" textlink="">
      <xdr:nvSpPr>
        <xdr:cNvPr id="96" name="楕円 95">
          <a:extLst>
            <a:ext uri="{FF2B5EF4-FFF2-40B4-BE49-F238E27FC236}">
              <a16:creationId xmlns:a16="http://schemas.microsoft.com/office/drawing/2014/main" id="{C2882449-D70B-4C47-876A-AB7F3A08C7A4}"/>
            </a:ext>
          </a:extLst>
        </xdr:cNvPr>
        <xdr:cNvSpPr/>
      </xdr:nvSpPr>
      <xdr:spPr>
        <a:xfrm>
          <a:off x="1968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42454</xdr:rowOff>
    </xdr:from>
    <xdr:to>
      <xdr:col>15</xdr:col>
      <xdr:colOff>50800</xdr:colOff>
      <xdr:row>63</xdr:row>
      <xdr:rowOff>73478</xdr:rowOff>
    </xdr:to>
    <xdr:cxnSp macro="">
      <xdr:nvCxnSpPr>
        <xdr:cNvPr id="97" name="直線コネクタ 96">
          <a:extLst>
            <a:ext uri="{FF2B5EF4-FFF2-40B4-BE49-F238E27FC236}">
              <a16:creationId xmlns:a16="http://schemas.microsoft.com/office/drawing/2014/main" id="{785D6B8A-047E-4CB6-9144-20810FB2ABEB}"/>
            </a:ext>
          </a:extLst>
        </xdr:cNvPr>
        <xdr:cNvCxnSpPr/>
      </xdr:nvCxnSpPr>
      <xdr:spPr>
        <a:xfrm>
          <a:off x="2019300" y="108438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a:extLst>
            <a:ext uri="{FF2B5EF4-FFF2-40B4-BE49-F238E27FC236}">
              <a16:creationId xmlns:a16="http://schemas.microsoft.com/office/drawing/2014/main" id="{0C9455CD-BE5A-4DC6-9EB6-5FF66CA1A46D}"/>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a:extLst>
            <a:ext uri="{FF2B5EF4-FFF2-40B4-BE49-F238E27FC236}">
              <a16:creationId xmlns:a16="http://schemas.microsoft.com/office/drawing/2014/main" id="{B526669B-D022-4C42-AA3B-DE02924513E9}"/>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a:extLst>
            <a:ext uri="{FF2B5EF4-FFF2-40B4-BE49-F238E27FC236}">
              <a16:creationId xmlns:a16="http://schemas.microsoft.com/office/drawing/2014/main" id="{3F2C87C1-B099-4C0C-B3FC-D32A87BDE80F}"/>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a:extLst>
            <a:ext uri="{FF2B5EF4-FFF2-40B4-BE49-F238E27FC236}">
              <a16:creationId xmlns:a16="http://schemas.microsoft.com/office/drawing/2014/main" id="{96340187-C1E7-4DD4-9124-E674E068D8AD}"/>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146430</xdr:rowOff>
    </xdr:from>
    <xdr:ext cx="405111" cy="259045"/>
    <xdr:sp macro="" textlink="">
      <xdr:nvSpPr>
        <xdr:cNvPr id="102" name="n_1mainValue【体育館・プール】&#10;有形固定資産減価償却率">
          <a:extLst>
            <a:ext uri="{FF2B5EF4-FFF2-40B4-BE49-F238E27FC236}">
              <a16:creationId xmlns:a16="http://schemas.microsoft.com/office/drawing/2014/main" id="{780EABA5-24EE-46AC-AE1B-E850A1A3931C}"/>
            </a:ext>
          </a:extLst>
        </xdr:cNvPr>
        <xdr:cNvSpPr txBox="1"/>
      </xdr:nvSpPr>
      <xdr:spPr>
        <a:xfrm>
          <a:off x="35820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115405</xdr:rowOff>
    </xdr:from>
    <xdr:ext cx="405111" cy="259045"/>
    <xdr:sp macro="" textlink="">
      <xdr:nvSpPr>
        <xdr:cNvPr id="103" name="n_2mainValue【体育館・プール】&#10;有形固定資産減価償却率">
          <a:extLst>
            <a:ext uri="{FF2B5EF4-FFF2-40B4-BE49-F238E27FC236}">
              <a16:creationId xmlns:a16="http://schemas.microsoft.com/office/drawing/2014/main" id="{2001D06C-879B-4A3A-A5C7-484778970F3C}"/>
            </a:ext>
          </a:extLst>
        </xdr:cNvPr>
        <xdr:cNvSpPr txBox="1"/>
      </xdr:nvSpPr>
      <xdr:spPr>
        <a:xfrm>
          <a:off x="2705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84381</xdr:rowOff>
    </xdr:from>
    <xdr:ext cx="405111" cy="259045"/>
    <xdr:sp macro="" textlink="">
      <xdr:nvSpPr>
        <xdr:cNvPr id="104" name="n_3mainValue【体育館・プール】&#10;有形固定資産減価償却率">
          <a:extLst>
            <a:ext uri="{FF2B5EF4-FFF2-40B4-BE49-F238E27FC236}">
              <a16:creationId xmlns:a16="http://schemas.microsoft.com/office/drawing/2014/main" id="{A89A9CE8-1CE2-4AA7-B12A-E94377FF2D19}"/>
            </a:ext>
          </a:extLst>
        </xdr:cNvPr>
        <xdr:cNvSpPr txBox="1"/>
      </xdr:nvSpPr>
      <xdr:spPr>
        <a:xfrm>
          <a:off x="18167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71E3377-A375-4743-930C-38CDAD3DFA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F3D42BA7-0DDA-45F0-8F19-596E60BB9B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28EEE12F-AA81-475C-876D-46F634CA19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6D4A0FF8-A78B-4FF4-8B3C-7F4893E44D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8C64A4FA-37DD-48B1-8582-E9AA08D527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75208E29-D657-4F9F-A43F-CCFDE9D84C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19A18954-6091-4132-85D7-027C3DE3CC7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F2DFBAD3-772B-4825-85E7-956B51F07C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81560DAD-C491-4DEB-85E3-436F70FE6C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5F54644D-ABAE-4E53-B121-C8A1E8F589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7F908E0C-2DFC-4764-B0D3-73CAD4E9D3A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BC246CF7-58C6-4125-9E3D-74F56F7A05A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1C0D82D2-443B-43FA-9B14-44CEB07AB83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765D005D-06CC-4149-B57D-23FC45C6B38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95EBAAAC-8EF9-4C91-BE9A-EA1D109062A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727FD2BB-3D9D-4153-8CA0-8B918760AE5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3002D75F-767F-4E1C-809D-F868653D721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5C7C43CD-1FB0-45C5-B362-8CA2554FA4F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A0AA0BE5-24A2-49FF-B7FA-91D495E2281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1420B5DD-FA6F-45A7-9864-BDDD7B26839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A1B1B752-5F4A-4755-B8D2-2AD948B1131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id="{5FFC21D9-F5CC-457F-9902-985F76C55DF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78D640-C9AD-4485-846D-BE8BF78D968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8FDE634B-5D64-4067-AB1D-B9DD0D8EEE3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FAE1AECB-50F5-48FB-BB36-92C7D6F358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id="{F93FE8E5-B4F5-437C-AE6D-E7DA5A7903AD}"/>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id="{7C787075-2699-4998-A6AC-FC60FD8BA94D}"/>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id="{78FD9E54-82CD-4FC2-81AB-38F76F307FCD}"/>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id="{622EC381-B92A-478B-87A1-94BB0B46ED8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id="{67B87E97-C231-405C-B499-63D2ACE875BB}"/>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a:extLst>
            <a:ext uri="{FF2B5EF4-FFF2-40B4-BE49-F238E27FC236}">
              <a16:creationId xmlns:a16="http://schemas.microsoft.com/office/drawing/2014/main" id="{FF6205D8-9C34-4610-877B-B7F24621069B}"/>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id="{C6E83CA1-AB0C-4A08-8006-D55CADD59D5E}"/>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id="{78598AB3-195B-4F9F-A501-C5EC7572E12D}"/>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id="{A9D475AD-3931-4911-8E74-D7C21D2BB11F}"/>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id="{666DFB85-A7E0-47EB-B67B-1821189536DF}"/>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a:extLst>
            <a:ext uri="{FF2B5EF4-FFF2-40B4-BE49-F238E27FC236}">
              <a16:creationId xmlns:a16="http://schemas.microsoft.com/office/drawing/2014/main" id="{34CB405B-2064-4C65-B725-94C40EE51D75}"/>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215E93F-08BF-4CD4-ABF4-337C212671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B9431A6-2BC2-4C03-8EBF-287544EB95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94DEB09-3E58-4471-BE17-AB0B9DC544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5571A4C-2CBA-4A09-BC25-56BDA00049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C9D13D1-83B7-4863-B9FC-916367F5B3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56152</xdr:rowOff>
    </xdr:from>
    <xdr:to>
      <xdr:col>55</xdr:col>
      <xdr:colOff>50800</xdr:colOff>
      <xdr:row>63</xdr:row>
      <xdr:rowOff>157752</xdr:rowOff>
    </xdr:to>
    <xdr:sp macro="" textlink="">
      <xdr:nvSpPr>
        <xdr:cNvPr id="146" name="楕円 145">
          <a:extLst>
            <a:ext uri="{FF2B5EF4-FFF2-40B4-BE49-F238E27FC236}">
              <a16:creationId xmlns:a16="http://schemas.microsoft.com/office/drawing/2014/main" id="{51399452-F5AC-45A1-B83E-442F25AFD1BC}"/>
            </a:ext>
          </a:extLst>
        </xdr:cNvPr>
        <xdr:cNvSpPr/>
      </xdr:nvSpPr>
      <xdr:spPr>
        <a:xfrm>
          <a:off x="10426700" y="108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79029</xdr:rowOff>
    </xdr:from>
    <xdr:ext cx="469744" cy="259045"/>
    <xdr:sp macro="" textlink="">
      <xdr:nvSpPr>
        <xdr:cNvPr id="147" name="【体育館・プール】&#10;一人当たり面積該当値テキスト">
          <a:extLst>
            <a:ext uri="{FF2B5EF4-FFF2-40B4-BE49-F238E27FC236}">
              <a16:creationId xmlns:a16="http://schemas.microsoft.com/office/drawing/2014/main" id="{7A8B4453-61FA-46F4-890A-B24FACB7AE53}"/>
            </a:ext>
          </a:extLst>
        </xdr:cNvPr>
        <xdr:cNvSpPr txBox="1"/>
      </xdr:nvSpPr>
      <xdr:spPr>
        <a:xfrm>
          <a:off x="10515600" y="107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61540</xdr:rowOff>
    </xdr:from>
    <xdr:to>
      <xdr:col>50</xdr:col>
      <xdr:colOff>165100</xdr:colOff>
      <xdr:row>63</xdr:row>
      <xdr:rowOff>163140</xdr:rowOff>
    </xdr:to>
    <xdr:sp macro="" textlink="">
      <xdr:nvSpPr>
        <xdr:cNvPr id="148" name="楕円 147">
          <a:extLst>
            <a:ext uri="{FF2B5EF4-FFF2-40B4-BE49-F238E27FC236}">
              <a16:creationId xmlns:a16="http://schemas.microsoft.com/office/drawing/2014/main" id="{F1EE22D8-621B-4B84-8FD1-9F5ECFCCA076}"/>
            </a:ext>
          </a:extLst>
        </xdr:cNvPr>
        <xdr:cNvSpPr/>
      </xdr:nvSpPr>
      <xdr:spPr>
        <a:xfrm>
          <a:off x="9588500" y="108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106952</xdr:rowOff>
    </xdr:from>
    <xdr:to>
      <xdr:col>55</xdr:col>
      <xdr:colOff>0</xdr:colOff>
      <xdr:row>63</xdr:row>
      <xdr:rowOff>112340</xdr:rowOff>
    </xdr:to>
    <xdr:cxnSp macro="">
      <xdr:nvCxnSpPr>
        <xdr:cNvPr id="149" name="直線コネクタ 148">
          <a:extLst>
            <a:ext uri="{FF2B5EF4-FFF2-40B4-BE49-F238E27FC236}">
              <a16:creationId xmlns:a16="http://schemas.microsoft.com/office/drawing/2014/main" id="{FB704101-2AA6-47E5-B350-9E3D609F2532}"/>
            </a:ext>
          </a:extLst>
        </xdr:cNvPr>
        <xdr:cNvCxnSpPr/>
      </xdr:nvCxnSpPr>
      <xdr:spPr>
        <a:xfrm flipV="1">
          <a:off x="9639300" y="10908302"/>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66602</xdr:rowOff>
    </xdr:from>
    <xdr:to>
      <xdr:col>46</xdr:col>
      <xdr:colOff>38100</xdr:colOff>
      <xdr:row>63</xdr:row>
      <xdr:rowOff>168202</xdr:rowOff>
    </xdr:to>
    <xdr:sp macro="" textlink="">
      <xdr:nvSpPr>
        <xdr:cNvPr id="150" name="楕円 149">
          <a:extLst>
            <a:ext uri="{FF2B5EF4-FFF2-40B4-BE49-F238E27FC236}">
              <a16:creationId xmlns:a16="http://schemas.microsoft.com/office/drawing/2014/main" id="{4F741E32-F8E1-47F0-B2EA-382DE5A8F99C}"/>
            </a:ext>
          </a:extLst>
        </xdr:cNvPr>
        <xdr:cNvSpPr/>
      </xdr:nvSpPr>
      <xdr:spPr>
        <a:xfrm>
          <a:off x="8699500" y="108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112340</xdr:rowOff>
    </xdr:from>
    <xdr:to>
      <xdr:col>50</xdr:col>
      <xdr:colOff>114300</xdr:colOff>
      <xdr:row>63</xdr:row>
      <xdr:rowOff>117402</xdr:rowOff>
    </xdr:to>
    <xdr:cxnSp macro="">
      <xdr:nvCxnSpPr>
        <xdr:cNvPr id="151" name="直線コネクタ 150">
          <a:extLst>
            <a:ext uri="{FF2B5EF4-FFF2-40B4-BE49-F238E27FC236}">
              <a16:creationId xmlns:a16="http://schemas.microsoft.com/office/drawing/2014/main" id="{7DC35B22-B0DD-47B1-9C3B-8C53C4070B26}"/>
            </a:ext>
          </a:extLst>
        </xdr:cNvPr>
        <xdr:cNvCxnSpPr/>
      </xdr:nvCxnSpPr>
      <xdr:spPr>
        <a:xfrm flipV="1">
          <a:off x="8750300" y="10913690"/>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70195</xdr:rowOff>
    </xdr:from>
    <xdr:to>
      <xdr:col>41</xdr:col>
      <xdr:colOff>101600</xdr:colOff>
      <xdr:row>64</xdr:row>
      <xdr:rowOff>345</xdr:rowOff>
    </xdr:to>
    <xdr:sp macro="" textlink="">
      <xdr:nvSpPr>
        <xdr:cNvPr id="152" name="楕円 151">
          <a:extLst>
            <a:ext uri="{FF2B5EF4-FFF2-40B4-BE49-F238E27FC236}">
              <a16:creationId xmlns:a16="http://schemas.microsoft.com/office/drawing/2014/main" id="{1756958E-1287-4BA3-B579-CF834039A8A3}"/>
            </a:ext>
          </a:extLst>
        </xdr:cNvPr>
        <xdr:cNvSpPr/>
      </xdr:nvSpPr>
      <xdr:spPr>
        <a:xfrm>
          <a:off x="7810500" y="10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117402</xdr:rowOff>
    </xdr:from>
    <xdr:to>
      <xdr:col>45</xdr:col>
      <xdr:colOff>177800</xdr:colOff>
      <xdr:row>63</xdr:row>
      <xdr:rowOff>120995</xdr:rowOff>
    </xdr:to>
    <xdr:cxnSp macro="">
      <xdr:nvCxnSpPr>
        <xdr:cNvPr id="153" name="直線コネクタ 152">
          <a:extLst>
            <a:ext uri="{FF2B5EF4-FFF2-40B4-BE49-F238E27FC236}">
              <a16:creationId xmlns:a16="http://schemas.microsoft.com/office/drawing/2014/main" id="{2ECB93E1-8A49-48B6-AFC6-D6D9C7A6B7C2}"/>
            </a:ext>
          </a:extLst>
        </xdr:cNvPr>
        <xdr:cNvCxnSpPr/>
      </xdr:nvCxnSpPr>
      <xdr:spPr>
        <a:xfrm flipV="1">
          <a:off x="7861300" y="10918752"/>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4" name="n_1aveValue【体育館・プール】&#10;一人当たり面積">
          <a:extLst>
            <a:ext uri="{FF2B5EF4-FFF2-40B4-BE49-F238E27FC236}">
              <a16:creationId xmlns:a16="http://schemas.microsoft.com/office/drawing/2014/main" id="{C8C22F0E-7CF3-46EE-A01C-59BF4F374DCF}"/>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55" name="n_2aveValue【体育館・プール】&#10;一人当たり面積">
          <a:extLst>
            <a:ext uri="{FF2B5EF4-FFF2-40B4-BE49-F238E27FC236}">
              <a16:creationId xmlns:a16="http://schemas.microsoft.com/office/drawing/2014/main" id="{38602B2F-F120-4682-9198-ED5A4DAD4413}"/>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56" name="n_3aveValue【体育館・プール】&#10;一人当たり面積">
          <a:extLst>
            <a:ext uri="{FF2B5EF4-FFF2-40B4-BE49-F238E27FC236}">
              <a16:creationId xmlns:a16="http://schemas.microsoft.com/office/drawing/2014/main" id="{F8CE01E8-645F-499D-A979-823708BEF620}"/>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a:extLst>
            <a:ext uri="{FF2B5EF4-FFF2-40B4-BE49-F238E27FC236}">
              <a16:creationId xmlns:a16="http://schemas.microsoft.com/office/drawing/2014/main" id="{116DD3A1-3B88-4A98-A267-CBE13909E1B5}"/>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8217</xdr:rowOff>
    </xdr:from>
    <xdr:ext cx="469744" cy="259045"/>
    <xdr:sp macro="" textlink="">
      <xdr:nvSpPr>
        <xdr:cNvPr id="158" name="n_1mainValue【体育館・プール】&#10;一人当たり面積">
          <a:extLst>
            <a:ext uri="{FF2B5EF4-FFF2-40B4-BE49-F238E27FC236}">
              <a16:creationId xmlns:a16="http://schemas.microsoft.com/office/drawing/2014/main" id="{951E53FA-5D92-47E2-A693-42DB4A6070C8}"/>
            </a:ext>
          </a:extLst>
        </xdr:cNvPr>
        <xdr:cNvSpPr txBox="1"/>
      </xdr:nvSpPr>
      <xdr:spPr>
        <a:xfrm>
          <a:off x="9391727" y="1063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13279</xdr:rowOff>
    </xdr:from>
    <xdr:ext cx="469744" cy="259045"/>
    <xdr:sp macro="" textlink="">
      <xdr:nvSpPr>
        <xdr:cNvPr id="159" name="n_2mainValue【体育館・プール】&#10;一人当たり面積">
          <a:extLst>
            <a:ext uri="{FF2B5EF4-FFF2-40B4-BE49-F238E27FC236}">
              <a16:creationId xmlns:a16="http://schemas.microsoft.com/office/drawing/2014/main" id="{CD78F5BB-A942-4857-9805-713B659A1D02}"/>
            </a:ext>
          </a:extLst>
        </xdr:cNvPr>
        <xdr:cNvSpPr txBox="1"/>
      </xdr:nvSpPr>
      <xdr:spPr>
        <a:xfrm>
          <a:off x="8515427" y="1064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16872</xdr:rowOff>
    </xdr:from>
    <xdr:ext cx="469744" cy="259045"/>
    <xdr:sp macro="" textlink="">
      <xdr:nvSpPr>
        <xdr:cNvPr id="160" name="n_3mainValue【体育館・プール】&#10;一人当たり面積">
          <a:extLst>
            <a:ext uri="{FF2B5EF4-FFF2-40B4-BE49-F238E27FC236}">
              <a16:creationId xmlns:a16="http://schemas.microsoft.com/office/drawing/2014/main" id="{595B190B-6ABE-4F49-A629-33E549DC8629}"/>
            </a:ext>
          </a:extLst>
        </xdr:cNvPr>
        <xdr:cNvSpPr txBox="1"/>
      </xdr:nvSpPr>
      <xdr:spPr>
        <a:xfrm>
          <a:off x="7626427" y="106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78CEDECE-3E6D-44C6-8BE9-1A0ABE4C8B8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54190A0B-EBD0-4862-9D83-E9BE0D0F91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66DCBAB7-7C22-459C-A3D9-8BF8C0416A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CBCCBF9F-BD70-4507-A9FE-6760240EA59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A93CF451-B534-4A89-ACE1-B103ECDCC2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B171E465-3118-4619-9273-33C3BD2B50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764FF2E8-E033-4E11-B339-CCC3FEFAC6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A5837C94-309E-4B76-9CBA-64788FBA327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a:extLst>
            <a:ext uri="{FF2B5EF4-FFF2-40B4-BE49-F238E27FC236}">
              <a16:creationId xmlns:a16="http://schemas.microsoft.com/office/drawing/2014/main" id="{7B1A2CE5-B33B-4C04-8A57-89ABAA03D3E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a:extLst>
            <a:ext uri="{FF2B5EF4-FFF2-40B4-BE49-F238E27FC236}">
              <a16:creationId xmlns:a16="http://schemas.microsoft.com/office/drawing/2014/main" id="{B3C55339-9D82-4F4A-91A2-AF70723810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a:extLst>
            <a:ext uri="{FF2B5EF4-FFF2-40B4-BE49-F238E27FC236}">
              <a16:creationId xmlns:a16="http://schemas.microsoft.com/office/drawing/2014/main" id="{63DFE214-4251-4F1A-AF40-612A5EA175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a:extLst>
            <a:ext uri="{FF2B5EF4-FFF2-40B4-BE49-F238E27FC236}">
              <a16:creationId xmlns:a16="http://schemas.microsoft.com/office/drawing/2014/main" id="{E9ADB657-8E64-4BCD-8625-05E63E1E316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a:extLst>
            <a:ext uri="{FF2B5EF4-FFF2-40B4-BE49-F238E27FC236}">
              <a16:creationId xmlns:a16="http://schemas.microsoft.com/office/drawing/2014/main" id="{4601DE57-33E7-4E72-8D8C-DB5E84696F8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a:extLst>
            <a:ext uri="{FF2B5EF4-FFF2-40B4-BE49-F238E27FC236}">
              <a16:creationId xmlns:a16="http://schemas.microsoft.com/office/drawing/2014/main" id="{3B2BFFFE-B6A7-47D1-A67A-2610049169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a:extLst>
            <a:ext uri="{FF2B5EF4-FFF2-40B4-BE49-F238E27FC236}">
              <a16:creationId xmlns:a16="http://schemas.microsoft.com/office/drawing/2014/main" id="{1B61843D-7A56-4AE2-9B82-BE02C0B5BD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a:extLst>
            <a:ext uri="{FF2B5EF4-FFF2-40B4-BE49-F238E27FC236}">
              <a16:creationId xmlns:a16="http://schemas.microsoft.com/office/drawing/2014/main" id="{D8E64EE0-764F-4D81-92A3-DA9FBEE7268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a:extLst>
            <a:ext uri="{FF2B5EF4-FFF2-40B4-BE49-F238E27FC236}">
              <a16:creationId xmlns:a16="http://schemas.microsoft.com/office/drawing/2014/main" id="{78A84358-D39F-4AA8-822C-B6D16C9CCE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a:extLst>
            <a:ext uri="{FF2B5EF4-FFF2-40B4-BE49-F238E27FC236}">
              <a16:creationId xmlns:a16="http://schemas.microsoft.com/office/drawing/2014/main" id="{66FADF0D-BAF6-49AE-A86E-2B5821041A5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a:extLst>
            <a:ext uri="{FF2B5EF4-FFF2-40B4-BE49-F238E27FC236}">
              <a16:creationId xmlns:a16="http://schemas.microsoft.com/office/drawing/2014/main" id="{7978F109-14A4-4CFE-9085-04E87F3F653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a:extLst>
            <a:ext uri="{FF2B5EF4-FFF2-40B4-BE49-F238E27FC236}">
              <a16:creationId xmlns:a16="http://schemas.microsoft.com/office/drawing/2014/main" id="{74C4B8B7-9FCB-445D-BF5C-15B783A551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a:extLst>
            <a:ext uri="{FF2B5EF4-FFF2-40B4-BE49-F238E27FC236}">
              <a16:creationId xmlns:a16="http://schemas.microsoft.com/office/drawing/2014/main" id="{4A5B2427-69D0-4A59-B2FF-9356A96685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a:extLst>
            <a:ext uri="{FF2B5EF4-FFF2-40B4-BE49-F238E27FC236}">
              <a16:creationId xmlns:a16="http://schemas.microsoft.com/office/drawing/2014/main" id="{61C36F4D-0C9C-49BA-9FFE-6FC2966E5F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a:extLst>
            <a:ext uri="{FF2B5EF4-FFF2-40B4-BE49-F238E27FC236}">
              <a16:creationId xmlns:a16="http://schemas.microsoft.com/office/drawing/2014/main" id="{952C3095-532B-4494-9E69-2D586E0429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a:extLst>
            <a:ext uri="{FF2B5EF4-FFF2-40B4-BE49-F238E27FC236}">
              <a16:creationId xmlns:a16="http://schemas.microsoft.com/office/drawing/2014/main" id="{C9656995-C6E2-4C57-B421-65F0756E9C1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5" name="テキスト ボックス 184">
          <a:extLst>
            <a:ext uri="{FF2B5EF4-FFF2-40B4-BE49-F238E27FC236}">
              <a16:creationId xmlns:a16="http://schemas.microsoft.com/office/drawing/2014/main" id="{53D67C2A-9926-4F70-9CED-6E9A6207EC0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6" name="直線コネクタ 185">
          <a:extLst>
            <a:ext uri="{FF2B5EF4-FFF2-40B4-BE49-F238E27FC236}">
              <a16:creationId xmlns:a16="http://schemas.microsoft.com/office/drawing/2014/main" id="{9DDA98D9-CE4C-4D3C-8391-0AA2C012C16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7" name="テキスト ボックス 186">
          <a:extLst>
            <a:ext uri="{FF2B5EF4-FFF2-40B4-BE49-F238E27FC236}">
              <a16:creationId xmlns:a16="http://schemas.microsoft.com/office/drawing/2014/main" id="{0E791E46-2FA9-4A34-9362-10760D19423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8" name="直線コネクタ 187">
          <a:extLst>
            <a:ext uri="{FF2B5EF4-FFF2-40B4-BE49-F238E27FC236}">
              <a16:creationId xmlns:a16="http://schemas.microsoft.com/office/drawing/2014/main" id="{6F164C63-FC7A-461A-93A2-0FEA6B90F878}"/>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89" name="テキスト ボックス 188">
          <a:extLst>
            <a:ext uri="{FF2B5EF4-FFF2-40B4-BE49-F238E27FC236}">
              <a16:creationId xmlns:a16="http://schemas.microsoft.com/office/drawing/2014/main" id="{7CA1C9C5-BA3A-4CB8-AFDF-2D5BF11C5189}"/>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90" name="直線コネクタ 189">
          <a:extLst>
            <a:ext uri="{FF2B5EF4-FFF2-40B4-BE49-F238E27FC236}">
              <a16:creationId xmlns:a16="http://schemas.microsoft.com/office/drawing/2014/main" id="{52A67FC3-F247-48BB-8401-03D2118E533F}"/>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91" name="テキスト ボックス 190">
          <a:extLst>
            <a:ext uri="{FF2B5EF4-FFF2-40B4-BE49-F238E27FC236}">
              <a16:creationId xmlns:a16="http://schemas.microsoft.com/office/drawing/2014/main" id="{ADD0B486-51F5-4912-A53C-CD8BA2502EC3}"/>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92" name="直線コネクタ 191">
          <a:extLst>
            <a:ext uri="{FF2B5EF4-FFF2-40B4-BE49-F238E27FC236}">
              <a16:creationId xmlns:a16="http://schemas.microsoft.com/office/drawing/2014/main" id="{8E54DE20-A8BC-447F-A5E0-26831E68AE74}"/>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93" name="テキスト ボックス 192">
          <a:extLst>
            <a:ext uri="{FF2B5EF4-FFF2-40B4-BE49-F238E27FC236}">
              <a16:creationId xmlns:a16="http://schemas.microsoft.com/office/drawing/2014/main" id="{BEC2428C-793F-419A-8BB2-CF0BCC6E9C1A}"/>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94" name="直線コネクタ 193">
          <a:extLst>
            <a:ext uri="{FF2B5EF4-FFF2-40B4-BE49-F238E27FC236}">
              <a16:creationId xmlns:a16="http://schemas.microsoft.com/office/drawing/2014/main" id="{AEB78E7B-0F71-440F-94C5-D771C1098409}"/>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95" name="テキスト ボックス 194">
          <a:extLst>
            <a:ext uri="{FF2B5EF4-FFF2-40B4-BE49-F238E27FC236}">
              <a16:creationId xmlns:a16="http://schemas.microsoft.com/office/drawing/2014/main" id="{F6F22053-1D09-4148-9C45-306606F21A7E}"/>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6" name="直線コネクタ 195">
          <a:extLst>
            <a:ext uri="{FF2B5EF4-FFF2-40B4-BE49-F238E27FC236}">
              <a16:creationId xmlns:a16="http://schemas.microsoft.com/office/drawing/2014/main" id="{B42021F5-E8AC-450E-A9B9-3CC0FD8DCAC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197" name="テキスト ボックス 196">
          <a:extLst>
            <a:ext uri="{FF2B5EF4-FFF2-40B4-BE49-F238E27FC236}">
              <a16:creationId xmlns:a16="http://schemas.microsoft.com/office/drawing/2014/main" id="{73252F19-F33F-4335-AF41-4E72E3CC7A0F}"/>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8" name="【市民会館】&#10;有形固定資産減価償却率グラフ枠">
          <a:extLst>
            <a:ext uri="{FF2B5EF4-FFF2-40B4-BE49-F238E27FC236}">
              <a16:creationId xmlns:a16="http://schemas.microsoft.com/office/drawing/2014/main" id="{E8335176-28B7-4F55-888A-28F5B54C1F6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199" name="直線コネクタ 198">
          <a:extLst>
            <a:ext uri="{FF2B5EF4-FFF2-40B4-BE49-F238E27FC236}">
              <a16:creationId xmlns:a16="http://schemas.microsoft.com/office/drawing/2014/main" id="{C9C947B1-55F2-4787-BE31-51F21066086B}"/>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00" name="【市民会館】&#10;有形固定資産減価償却率最小値テキスト">
          <a:extLst>
            <a:ext uri="{FF2B5EF4-FFF2-40B4-BE49-F238E27FC236}">
              <a16:creationId xmlns:a16="http://schemas.microsoft.com/office/drawing/2014/main" id="{DF142B58-8BCC-426C-A18E-D793DA15B772}"/>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01" name="直線コネクタ 200">
          <a:extLst>
            <a:ext uri="{FF2B5EF4-FFF2-40B4-BE49-F238E27FC236}">
              <a16:creationId xmlns:a16="http://schemas.microsoft.com/office/drawing/2014/main" id="{0B693A22-8CE3-4A72-98DD-BEDA8DD1935E}"/>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202" name="【市民会館】&#10;有形固定資産減価償却率最大値テキスト">
          <a:extLst>
            <a:ext uri="{FF2B5EF4-FFF2-40B4-BE49-F238E27FC236}">
              <a16:creationId xmlns:a16="http://schemas.microsoft.com/office/drawing/2014/main" id="{483B5945-DC3E-43B6-864C-C3BF6562ED6F}"/>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03" name="直線コネクタ 202">
          <a:extLst>
            <a:ext uri="{FF2B5EF4-FFF2-40B4-BE49-F238E27FC236}">
              <a16:creationId xmlns:a16="http://schemas.microsoft.com/office/drawing/2014/main" id="{1403A850-399A-4EB4-A2A9-2757846F56A0}"/>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204" name="【市民会館】&#10;有形固定資産減価償却率平均値テキスト">
          <a:extLst>
            <a:ext uri="{FF2B5EF4-FFF2-40B4-BE49-F238E27FC236}">
              <a16:creationId xmlns:a16="http://schemas.microsoft.com/office/drawing/2014/main" id="{8B6BA835-7D9E-497B-9545-86A303E64635}"/>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05" name="フローチャート: 判断 204">
          <a:extLst>
            <a:ext uri="{FF2B5EF4-FFF2-40B4-BE49-F238E27FC236}">
              <a16:creationId xmlns:a16="http://schemas.microsoft.com/office/drawing/2014/main" id="{653AC4B2-BA0C-4393-857D-E33E2572B394}"/>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06" name="フローチャート: 判断 205">
          <a:extLst>
            <a:ext uri="{FF2B5EF4-FFF2-40B4-BE49-F238E27FC236}">
              <a16:creationId xmlns:a16="http://schemas.microsoft.com/office/drawing/2014/main" id="{77A95924-A26B-468E-A40D-BC25ECA69F3B}"/>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207" name="フローチャート: 判断 206">
          <a:extLst>
            <a:ext uri="{FF2B5EF4-FFF2-40B4-BE49-F238E27FC236}">
              <a16:creationId xmlns:a16="http://schemas.microsoft.com/office/drawing/2014/main" id="{9D05FE55-A7F9-4913-BB73-2A9F357A32B1}"/>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208" name="フローチャート: 判断 207">
          <a:extLst>
            <a:ext uri="{FF2B5EF4-FFF2-40B4-BE49-F238E27FC236}">
              <a16:creationId xmlns:a16="http://schemas.microsoft.com/office/drawing/2014/main" id="{6A8B98BA-4B6B-4B5E-A350-0EF4BF1DCFDC}"/>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209" name="フローチャート: 判断 208">
          <a:extLst>
            <a:ext uri="{FF2B5EF4-FFF2-40B4-BE49-F238E27FC236}">
              <a16:creationId xmlns:a16="http://schemas.microsoft.com/office/drawing/2014/main" id="{7059B21F-5779-4BAF-A458-3629725D8DD4}"/>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1045F7A1-B31E-47F0-A488-6A94CC04438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9ABDD6F5-C7D0-4B19-9258-72C5D9FED5E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C128E257-B3EC-436A-99DE-79BA9562AAC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0498AD93-5C55-4B5D-8609-D1E862C193F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53D5BC43-7CD2-4686-87D7-B2C8C9BEA9A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71120</xdr:rowOff>
    </xdr:from>
    <xdr:to>
      <xdr:col>24</xdr:col>
      <xdr:colOff>114300</xdr:colOff>
      <xdr:row>101</xdr:row>
      <xdr:rowOff>1270</xdr:rowOff>
    </xdr:to>
    <xdr:sp macro="" textlink="">
      <xdr:nvSpPr>
        <xdr:cNvPr id="215" name="楕円 214">
          <a:extLst>
            <a:ext uri="{FF2B5EF4-FFF2-40B4-BE49-F238E27FC236}">
              <a16:creationId xmlns:a16="http://schemas.microsoft.com/office/drawing/2014/main" id="{4D2DBA08-2000-45A4-B3F8-AD55554586A5}"/>
            </a:ext>
          </a:extLst>
        </xdr:cNvPr>
        <xdr:cNvSpPr/>
      </xdr:nvSpPr>
      <xdr:spPr>
        <a:xfrm>
          <a:off x="4584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157497</xdr:rowOff>
    </xdr:from>
    <xdr:ext cx="405111" cy="259045"/>
    <xdr:sp macro="" textlink="">
      <xdr:nvSpPr>
        <xdr:cNvPr id="216" name="【市民会館】&#10;有形固定資産減価償却率該当値テキスト">
          <a:extLst>
            <a:ext uri="{FF2B5EF4-FFF2-40B4-BE49-F238E27FC236}">
              <a16:creationId xmlns:a16="http://schemas.microsoft.com/office/drawing/2014/main" id="{690B85FC-436C-44E8-93B3-7AF8579369AF}"/>
            </a:ext>
          </a:extLst>
        </xdr:cNvPr>
        <xdr:cNvSpPr txBox="1"/>
      </xdr:nvSpPr>
      <xdr:spPr>
        <a:xfrm>
          <a:off x="4673600" y="1713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217" name="楕円 216">
          <a:extLst>
            <a:ext uri="{FF2B5EF4-FFF2-40B4-BE49-F238E27FC236}">
              <a16:creationId xmlns:a16="http://schemas.microsoft.com/office/drawing/2014/main" id="{8245292F-2D0A-4FED-97B5-AE3B9610532E}"/>
            </a:ext>
          </a:extLst>
        </xdr:cNvPr>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121920</xdr:rowOff>
    </xdr:to>
    <xdr:cxnSp macro="">
      <xdr:nvCxnSpPr>
        <xdr:cNvPr id="218" name="直線コネクタ 217">
          <a:extLst>
            <a:ext uri="{FF2B5EF4-FFF2-40B4-BE49-F238E27FC236}">
              <a16:creationId xmlns:a16="http://schemas.microsoft.com/office/drawing/2014/main" id="{EB9B1B0A-8691-4D93-8D70-648835316D15}"/>
            </a:ext>
          </a:extLst>
        </xdr:cNvPr>
        <xdr:cNvCxnSpPr/>
      </xdr:nvCxnSpPr>
      <xdr:spPr>
        <a:xfrm>
          <a:off x="3797300" y="17221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151130</xdr:rowOff>
    </xdr:from>
    <xdr:to>
      <xdr:col>15</xdr:col>
      <xdr:colOff>101600</xdr:colOff>
      <xdr:row>100</xdr:row>
      <xdr:rowOff>81280</xdr:rowOff>
    </xdr:to>
    <xdr:sp macro="" textlink="">
      <xdr:nvSpPr>
        <xdr:cNvPr id="219" name="楕円 218">
          <a:extLst>
            <a:ext uri="{FF2B5EF4-FFF2-40B4-BE49-F238E27FC236}">
              <a16:creationId xmlns:a16="http://schemas.microsoft.com/office/drawing/2014/main" id="{655769CC-1C09-4B44-8C01-D1F06FBDDBB9}"/>
            </a:ext>
          </a:extLst>
        </xdr:cNvPr>
        <xdr:cNvSpPr/>
      </xdr:nvSpPr>
      <xdr:spPr>
        <a:xfrm>
          <a:off x="2857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30480</xdr:rowOff>
    </xdr:from>
    <xdr:to>
      <xdr:col>19</xdr:col>
      <xdr:colOff>177800</xdr:colOff>
      <xdr:row>100</xdr:row>
      <xdr:rowOff>76200</xdr:rowOff>
    </xdr:to>
    <xdr:cxnSp macro="">
      <xdr:nvCxnSpPr>
        <xdr:cNvPr id="220" name="直線コネクタ 219">
          <a:extLst>
            <a:ext uri="{FF2B5EF4-FFF2-40B4-BE49-F238E27FC236}">
              <a16:creationId xmlns:a16="http://schemas.microsoft.com/office/drawing/2014/main" id="{BB5FAC8A-9EE7-4175-A292-ED42ED1DFA4E}"/>
            </a:ext>
          </a:extLst>
        </xdr:cNvPr>
        <xdr:cNvCxnSpPr/>
      </xdr:nvCxnSpPr>
      <xdr:spPr>
        <a:xfrm>
          <a:off x="2908300" y="1717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105411</xdr:rowOff>
    </xdr:from>
    <xdr:to>
      <xdr:col>10</xdr:col>
      <xdr:colOff>165100</xdr:colOff>
      <xdr:row>100</xdr:row>
      <xdr:rowOff>35561</xdr:rowOff>
    </xdr:to>
    <xdr:sp macro="" textlink="">
      <xdr:nvSpPr>
        <xdr:cNvPr id="221" name="楕円 220">
          <a:extLst>
            <a:ext uri="{FF2B5EF4-FFF2-40B4-BE49-F238E27FC236}">
              <a16:creationId xmlns:a16="http://schemas.microsoft.com/office/drawing/2014/main" id="{FF4C96FC-407C-451A-A8FA-13232DE51E90}"/>
            </a:ext>
          </a:extLst>
        </xdr:cNvPr>
        <xdr:cNvSpPr/>
      </xdr:nvSpPr>
      <xdr:spPr>
        <a:xfrm>
          <a:off x="1968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156211</xdr:rowOff>
    </xdr:from>
    <xdr:to>
      <xdr:col>15</xdr:col>
      <xdr:colOff>50800</xdr:colOff>
      <xdr:row>100</xdr:row>
      <xdr:rowOff>30480</xdr:rowOff>
    </xdr:to>
    <xdr:cxnSp macro="">
      <xdr:nvCxnSpPr>
        <xdr:cNvPr id="222" name="直線コネクタ 221">
          <a:extLst>
            <a:ext uri="{FF2B5EF4-FFF2-40B4-BE49-F238E27FC236}">
              <a16:creationId xmlns:a16="http://schemas.microsoft.com/office/drawing/2014/main" id="{EBC5271D-D3CA-4D56-AB5C-509964B1B558}"/>
            </a:ext>
          </a:extLst>
        </xdr:cNvPr>
        <xdr:cNvCxnSpPr/>
      </xdr:nvCxnSpPr>
      <xdr:spPr>
        <a:xfrm>
          <a:off x="2019300" y="17129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8399</xdr:rowOff>
    </xdr:from>
    <xdr:ext cx="405111" cy="259045"/>
    <xdr:sp macro="" textlink="">
      <xdr:nvSpPr>
        <xdr:cNvPr id="223" name="n_1aveValue【市民会館】&#10;有形固定資産減価償却率">
          <a:extLst>
            <a:ext uri="{FF2B5EF4-FFF2-40B4-BE49-F238E27FC236}">
              <a16:creationId xmlns:a16="http://schemas.microsoft.com/office/drawing/2014/main" id="{5CE58B90-7F6D-4D2A-A6A4-6BC0980D0D58}"/>
            </a:ext>
          </a:extLst>
        </xdr:cNvPr>
        <xdr:cNvSpPr txBox="1"/>
      </xdr:nvSpPr>
      <xdr:spPr>
        <a:xfrm>
          <a:off x="35820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102125</xdr:rowOff>
    </xdr:from>
    <xdr:ext cx="405111" cy="259045"/>
    <xdr:sp macro="" textlink="">
      <xdr:nvSpPr>
        <xdr:cNvPr id="224" name="n_2aveValue【市民会館】&#10;有形固定資産減価償却率">
          <a:extLst>
            <a:ext uri="{FF2B5EF4-FFF2-40B4-BE49-F238E27FC236}">
              <a16:creationId xmlns:a16="http://schemas.microsoft.com/office/drawing/2014/main" id="{3B9204A0-5789-49DC-96FF-7431D3C595E7}"/>
            </a:ext>
          </a:extLst>
        </xdr:cNvPr>
        <xdr:cNvSpPr txBox="1"/>
      </xdr:nvSpPr>
      <xdr:spPr>
        <a:xfrm>
          <a:off x="2705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225" name="n_3aveValue【市民会館】&#10;有形固定資産減価償却率">
          <a:extLst>
            <a:ext uri="{FF2B5EF4-FFF2-40B4-BE49-F238E27FC236}">
              <a16:creationId xmlns:a16="http://schemas.microsoft.com/office/drawing/2014/main" id="{5F608B9D-5D30-49A8-9267-680EBFC2741C}"/>
            </a:ext>
          </a:extLst>
        </xdr:cNvPr>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226" name="n_4aveValue【市民会館】&#10;有形固定資産減価償却率">
          <a:extLst>
            <a:ext uri="{FF2B5EF4-FFF2-40B4-BE49-F238E27FC236}">
              <a16:creationId xmlns:a16="http://schemas.microsoft.com/office/drawing/2014/main" id="{84540842-0412-4981-A1F7-7F150F49E830}"/>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143527</xdr:rowOff>
    </xdr:from>
    <xdr:ext cx="405111" cy="259045"/>
    <xdr:sp macro="" textlink="">
      <xdr:nvSpPr>
        <xdr:cNvPr id="227" name="n_1mainValue【市民会館】&#10;有形固定資産減価償却率">
          <a:extLst>
            <a:ext uri="{FF2B5EF4-FFF2-40B4-BE49-F238E27FC236}">
              <a16:creationId xmlns:a16="http://schemas.microsoft.com/office/drawing/2014/main" id="{5DBA0458-B6B8-44AD-B228-D03A8D5B9908}"/>
            </a:ext>
          </a:extLst>
        </xdr:cNvPr>
        <xdr:cNvSpPr txBox="1"/>
      </xdr:nvSpPr>
      <xdr:spPr>
        <a:xfrm>
          <a:off x="3582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97807</xdr:rowOff>
    </xdr:from>
    <xdr:ext cx="405111" cy="259045"/>
    <xdr:sp macro="" textlink="">
      <xdr:nvSpPr>
        <xdr:cNvPr id="228" name="n_2mainValue【市民会館】&#10;有形固定資産減価償却率">
          <a:extLst>
            <a:ext uri="{FF2B5EF4-FFF2-40B4-BE49-F238E27FC236}">
              <a16:creationId xmlns:a16="http://schemas.microsoft.com/office/drawing/2014/main" id="{6E630DBA-91EE-45CE-9100-5B9942248CC5}"/>
            </a:ext>
          </a:extLst>
        </xdr:cNvPr>
        <xdr:cNvSpPr txBox="1"/>
      </xdr:nvSpPr>
      <xdr:spPr>
        <a:xfrm>
          <a:off x="2705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52088</xdr:rowOff>
    </xdr:from>
    <xdr:ext cx="405111" cy="259045"/>
    <xdr:sp macro="" textlink="">
      <xdr:nvSpPr>
        <xdr:cNvPr id="229" name="n_3mainValue【市民会館】&#10;有形固定資産減価償却率">
          <a:extLst>
            <a:ext uri="{FF2B5EF4-FFF2-40B4-BE49-F238E27FC236}">
              <a16:creationId xmlns:a16="http://schemas.microsoft.com/office/drawing/2014/main" id="{1D025DB0-263D-411F-B1FE-44DC631C8592}"/>
            </a:ext>
          </a:extLst>
        </xdr:cNvPr>
        <xdr:cNvSpPr txBox="1"/>
      </xdr:nvSpPr>
      <xdr:spPr>
        <a:xfrm>
          <a:off x="18167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a:extLst>
            <a:ext uri="{FF2B5EF4-FFF2-40B4-BE49-F238E27FC236}">
              <a16:creationId xmlns:a16="http://schemas.microsoft.com/office/drawing/2014/main" id="{AABC20D1-58E6-41E8-A821-6E9BE9E7F4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a:extLst>
            <a:ext uri="{FF2B5EF4-FFF2-40B4-BE49-F238E27FC236}">
              <a16:creationId xmlns:a16="http://schemas.microsoft.com/office/drawing/2014/main" id="{0F852283-DA5D-4A46-8AC1-B4C935A43AF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a:extLst>
            <a:ext uri="{FF2B5EF4-FFF2-40B4-BE49-F238E27FC236}">
              <a16:creationId xmlns:a16="http://schemas.microsoft.com/office/drawing/2014/main" id="{08E08FFE-EC04-47A9-9470-A9382E7ED6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a:extLst>
            <a:ext uri="{FF2B5EF4-FFF2-40B4-BE49-F238E27FC236}">
              <a16:creationId xmlns:a16="http://schemas.microsoft.com/office/drawing/2014/main" id="{88853456-B7C6-4F1B-8154-FDB84CF8357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a:extLst>
            <a:ext uri="{FF2B5EF4-FFF2-40B4-BE49-F238E27FC236}">
              <a16:creationId xmlns:a16="http://schemas.microsoft.com/office/drawing/2014/main" id="{546E8178-B687-463D-BDAC-D921FAFF45E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a:extLst>
            <a:ext uri="{FF2B5EF4-FFF2-40B4-BE49-F238E27FC236}">
              <a16:creationId xmlns:a16="http://schemas.microsoft.com/office/drawing/2014/main" id="{DEC146E4-3D69-477B-961E-2F52B673882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a:extLst>
            <a:ext uri="{FF2B5EF4-FFF2-40B4-BE49-F238E27FC236}">
              <a16:creationId xmlns:a16="http://schemas.microsoft.com/office/drawing/2014/main" id="{48A8F457-2EEA-4E7E-8CA9-D469D6F98F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a:extLst>
            <a:ext uri="{FF2B5EF4-FFF2-40B4-BE49-F238E27FC236}">
              <a16:creationId xmlns:a16="http://schemas.microsoft.com/office/drawing/2014/main" id="{E0CC5897-F150-4A3F-A45A-EAB91A37C84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8" name="テキスト ボックス 237">
          <a:extLst>
            <a:ext uri="{FF2B5EF4-FFF2-40B4-BE49-F238E27FC236}">
              <a16:creationId xmlns:a16="http://schemas.microsoft.com/office/drawing/2014/main" id="{ED4447D5-78B7-407E-8161-177623CDA62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9" name="直線コネクタ 238">
          <a:extLst>
            <a:ext uri="{FF2B5EF4-FFF2-40B4-BE49-F238E27FC236}">
              <a16:creationId xmlns:a16="http://schemas.microsoft.com/office/drawing/2014/main" id="{4EF4A757-827F-4B16-8252-08FF8B3FA43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40" name="直線コネクタ 239">
          <a:extLst>
            <a:ext uri="{FF2B5EF4-FFF2-40B4-BE49-F238E27FC236}">
              <a16:creationId xmlns:a16="http://schemas.microsoft.com/office/drawing/2014/main" id="{2EC0F0C1-F3BA-4B6A-B017-5DA7506D067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41" name="テキスト ボックス 240">
          <a:extLst>
            <a:ext uri="{FF2B5EF4-FFF2-40B4-BE49-F238E27FC236}">
              <a16:creationId xmlns:a16="http://schemas.microsoft.com/office/drawing/2014/main" id="{9EAD887D-5700-441E-A1D1-5B8F2A744EB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42" name="直線コネクタ 241">
          <a:extLst>
            <a:ext uri="{FF2B5EF4-FFF2-40B4-BE49-F238E27FC236}">
              <a16:creationId xmlns:a16="http://schemas.microsoft.com/office/drawing/2014/main" id="{872B83F2-DE2A-41A1-897A-BCB89C13EB9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43" name="テキスト ボックス 242">
          <a:extLst>
            <a:ext uri="{FF2B5EF4-FFF2-40B4-BE49-F238E27FC236}">
              <a16:creationId xmlns:a16="http://schemas.microsoft.com/office/drawing/2014/main" id="{EC103433-2BBE-40BB-9B73-393CE49E0A0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44" name="直線コネクタ 243">
          <a:extLst>
            <a:ext uri="{FF2B5EF4-FFF2-40B4-BE49-F238E27FC236}">
              <a16:creationId xmlns:a16="http://schemas.microsoft.com/office/drawing/2014/main" id="{DC2C4B63-3847-4C04-91F6-6C1835EB29C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45" name="テキスト ボックス 244">
          <a:extLst>
            <a:ext uri="{FF2B5EF4-FFF2-40B4-BE49-F238E27FC236}">
              <a16:creationId xmlns:a16="http://schemas.microsoft.com/office/drawing/2014/main" id="{934D8E1F-4E4B-4ADA-8F33-23CC9CBBBDB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46" name="直線コネクタ 245">
          <a:extLst>
            <a:ext uri="{FF2B5EF4-FFF2-40B4-BE49-F238E27FC236}">
              <a16:creationId xmlns:a16="http://schemas.microsoft.com/office/drawing/2014/main" id="{B435FFB1-6AE7-46E6-891E-EAA169B286A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47" name="テキスト ボックス 246">
          <a:extLst>
            <a:ext uri="{FF2B5EF4-FFF2-40B4-BE49-F238E27FC236}">
              <a16:creationId xmlns:a16="http://schemas.microsoft.com/office/drawing/2014/main" id="{BB7B4D22-FCD0-4CBD-BE14-F02446E97D9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8" name="直線コネクタ 247">
          <a:extLst>
            <a:ext uri="{FF2B5EF4-FFF2-40B4-BE49-F238E27FC236}">
              <a16:creationId xmlns:a16="http://schemas.microsoft.com/office/drawing/2014/main" id="{5278CE8E-A304-46B0-A057-4AFAD273465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9" name="テキスト ボックス 248">
          <a:extLst>
            <a:ext uri="{FF2B5EF4-FFF2-40B4-BE49-F238E27FC236}">
              <a16:creationId xmlns:a16="http://schemas.microsoft.com/office/drawing/2014/main" id="{3ABCF82B-92EC-4A92-85C2-EC72FA70737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0" name="【市民会館】&#10;一人当たり面積グラフ枠">
          <a:extLst>
            <a:ext uri="{FF2B5EF4-FFF2-40B4-BE49-F238E27FC236}">
              <a16:creationId xmlns:a16="http://schemas.microsoft.com/office/drawing/2014/main" id="{F779B87E-CD12-460E-9CA4-B63A46D6FE0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251" name="直線コネクタ 250">
          <a:extLst>
            <a:ext uri="{FF2B5EF4-FFF2-40B4-BE49-F238E27FC236}">
              <a16:creationId xmlns:a16="http://schemas.microsoft.com/office/drawing/2014/main" id="{9959CD18-A613-49BE-A503-7D139A3149F9}"/>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252" name="【市民会館】&#10;一人当たり面積最小値テキスト">
          <a:extLst>
            <a:ext uri="{FF2B5EF4-FFF2-40B4-BE49-F238E27FC236}">
              <a16:creationId xmlns:a16="http://schemas.microsoft.com/office/drawing/2014/main" id="{E5DDC1CA-A311-47E2-82C8-0CE5E818E41C}"/>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253" name="直線コネクタ 252">
          <a:extLst>
            <a:ext uri="{FF2B5EF4-FFF2-40B4-BE49-F238E27FC236}">
              <a16:creationId xmlns:a16="http://schemas.microsoft.com/office/drawing/2014/main" id="{2C05111D-A531-4502-A806-A0B7583B24DA}"/>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254" name="【市民会館】&#10;一人当たり面積最大値テキスト">
          <a:extLst>
            <a:ext uri="{FF2B5EF4-FFF2-40B4-BE49-F238E27FC236}">
              <a16:creationId xmlns:a16="http://schemas.microsoft.com/office/drawing/2014/main" id="{AABAFAA3-BD6A-4AA0-BCF3-2D1B3B72D5A9}"/>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255" name="直線コネクタ 254">
          <a:extLst>
            <a:ext uri="{FF2B5EF4-FFF2-40B4-BE49-F238E27FC236}">
              <a16:creationId xmlns:a16="http://schemas.microsoft.com/office/drawing/2014/main" id="{E2B467AC-2156-43F3-AAAC-25CB4BF96B97}"/>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256" name="【市民会館】&#10;一人当たり面積平均値テキスト">
          <a:extLst>
            <a:ext uri="{FF2B5EF4-FFF2-40B4-BE49-F238E27FC236}">
              <a16:creationId xmlns:a16="http://schemas.microsoft.com/office/drawing/2014/main" id="{80A3E9CD-7DCD-4502-8D21-19869B6F9885}"/>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257" name="フローチャート: 判断 256">
          <a:extLst>
            <a:ext uri="{FF2B5EF4-FFF2-40B4-BE49-F238E27FC236}">
              <a16:creationId xmlns:a16="http://schemas.microsoft.com/office/drawing/2014/main" id="{781B3EDE-97B2-45C1-A68D-8CE4C433379A}"/>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258" name="フローチャート: 判断 257">
          <a:extLst>
            <a:ext uri="{FF2B5EF4-FFF2-40B4-BE49-F238E27FC236}">
              <a16:creationId xmlns:a16="http://schemas.microsoft.com/office/drawing/2014/main" id="{91765312-EC3D-44E3-8836-5E0140F7970D}"/>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259" name="フローチャート: 判断 258">
          <a:extLst>
            <a:ext uri="{FF2B5EF4-FFF2-40B4-BE49-F238E27FC236}">
              <a16:creationId xmlns:a16="http://schemas.microsoft.com/office/drawing/2014/main" id="{ECE3E94F-05AC-4423-A2DF-CB936C265127}"/>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260" name="フローチャート: 判断 259">
          <a:extLst>
            <a:ext uri="{FF2B5EF4-FFF2-40B4-BE49-F238E27FC236}">
              <a16:creationId xmlns:a16="http://schemas.microsoft.com/office/drawing/2014/main" id="{E4161D9C-839D-45DC-A5B1-038472BDD30B}"/>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261" name="フローチャート: 判断 260">
          <a:extLst>
            <a:ext uri="{FF2B5EF4-FFF2-40B4-BE49-F238E27FC236}">
              <a16:creationId xmlns:a16="http://schemas.microsoft.com/office/drawing/2014/main" id="{EC171709-A44B-4FBB-A84A-16F466FC5C37}"/>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EE7C97EE-E97A-42D3-9A5B-B43AFCB7684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3F2E1E01-8C95-4958-B0C8-B9E49679C7F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C012A9F3-57F4-4E81-B2FC-FDEFF9E3A3F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969DFD34-86F2-49D7-95EE-C654077A4C5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11A55F14-BD48-4BD5-877F-58F1F2C3935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23571</xdr:rowOff>
    </xdr:from>
    <xdr:to>
      <xdr:col>55</xdr:col>
      <xdr:colOff>50800</xdr:colOff>
      <xdr:row>104</xdr:row>
      <xdr:rowOff>125171</xdr:rowOff>
    </xdr:to>
    <xdr:sp macro="" textlink="">
      <xdr:nvSpPr>
        <xdr:cNvPr id="267" name="楕円 266">
          <a:extLst>
            <a:ext uri="{FF2B5EF4-FFF2-40B4-BE49-F238E27FC236}">
              <a16:creationId xmlns:a16="http://schemas.microsoft.com/office/drawing/2014/main" id="{92CFAE91-AA78-4820-8614-001ACE35E0F5}"/>
            </a:ext>
          </a:extLst>
        </xdr:cNvPr>
        <xdr:cNvSpPr/>
      </xdr:nvSpPr>
      <xdr:spPr>
        <a:xfrm>
          <a:off x="10426700" y="178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46448</xdr:rowOff>
    </xdr:from>
    <xdr:ext cx="469744" cy="259045"/>
    <xdr:sp macro="" textlink="">
      <xdr:nvSpPr>
        <xdr:cNvPr id="268" name="【市民会館】&#10;一人当たり面積該当値テキスト">
          <a:extLst>
            <a:ext uri="{FF2B5EF4-FFF2-40B4-BE49-F238E27FC236}">
              <a16:creationId xmlns:a16="http://schemas.microsoft.com/office/drawing/2014/main" id="{64AACF74-52F4-4D7D-92D8-1BC1719477C1}"/>
            </a:ext>
          </a:extLst>
        </xdr:cNvPr>
        <xdr:cNvSpPr txBox="1"/>
      </xdr:nvSpPr>
      <xdr:spPr>
        <a:xfrm>
          <a:off x="10515600" y="1770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42774</xdr:rowOff>
    </xdr:from>
    <xdr:to>
      <xdr:col>50</xdr:col>
      <xdr:colOff>165100</xdr:colOff>
      <xdr:row>104</xdr:row>
      <xdr:rowOff>144374</xdr:rowOff>
    </xdr:to>
    <xdr:sp macro="" textlink="">
      <xdr:nvSpPr>
        <xdr:cNvPr id="269" name="楕円 268">
          <a:extLst>
            <a:ext uri="{FF2B5EF4-FFF2-40B4-BE49-F238E27FC236}">
              <a16:creationId xmlns:a16="http://schemas.microsoft.com/office/drawing/2014/main" id="{6D1C760F-9AF5-4F01-AA14-5199BF2D512C}"/>
            </a:ext>
          </a:extLst>
        </xdr:cNvPr>
        <xdr:cNvSpPr/>
      </xdr:nvSpPr>
      <xdr:spPr>
        <a:xfrm>
          <a:off x="9588500" y="1787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74371</xdr:rowOff>
    </xdr:from>
    <xdr:to>
      <xdr:col>55</xdr:col>
      <xdr:colOff>0</xdr:colOff>
      <xdr:row>104</xdr:row>
      <xdr:rowOff>93574</xdr:rowOff>
    </xdr:to>
    <xdr:cxnSp macro="">
      <xdr:nvCxnSpPr>
        <xdr:cNvPr id="270" name="直線コネクタ 269">
          <a:extLst>
            <a:ext uri="{FF2B5EF4-FFF2-40B4-BE49-F238E27FC236}">
              <a16:creationId xmlns:a16="http://schemas.microsoft.com/office/drawing/2014/main" id="{FF8DED43-0810-46A8-97E9-E112799D1049}"/>
            </a:ext>
          </a:extLst>
        </xdr:cNvPr>
        <xdr:cNvCxnSpPr/>
      </xdr:nvCxnSpPr>
      <xdr:spPr>
        <a:xfrm flipV="1">
          <a:off x="9639300" y="17905171"/>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60147</xdr:rowOff>
    </xdr:from>
    <xdr:to>
      <xdr:col>46</xdr:col>
      <xdr:colOff>38100</xdr:colOff>
      <xdr:row>104</xdr:row>
      <xdr:rowOff>161747</xdr:rowOff>
    </xdr:to>
    <xdr:sp macro="" textlink="">
      <xdr:nvSpPr>
        <xdr:cNvPr id="271" name="楕円 270">
          <a:extLst>
            <a:ext uri="{FF2B5EF4-FFF2-40B4-BE49-F238E27FC236}">
              <a16:creationId xmlns:a16="http://schemas.microsoft.com/office/drawing/2014/main" id="{FD2DCB4A-564B-41E1-A2C6-1D7369FFCA4E}"/>
            </a:ext>
          </a:extLst>
        </xdr:cNvPr>
        <xdr:cNvSpPr/>
      </xdr:nvSpPr>
      <xdr:spPr>
        <a:xfrm>
          <a:off x="8699500" y="178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93574</xdr:rowOff>
    </xdr:from>
    <xdr:to>
      <xdr:col>50</xdr:col>
      <xdr:colOff>114300</xdr:colOff>
      <xdr:row>104</xdr:row>
      <xdr:rowOff>110947</xdr:rowOff>
    </xdr:to>
    <xdr:cxnSp macro="">
      <xdr:nvCxnSpPr>
        <xdr:cNvPr id="272" name="直線コネクタ 271">
          <a:extLst>
            <a:ext uri="{FF2B5EF4-FFF2-40B4-BE49-F238E27FC236}">
              <a16:creationId xmlns:a16="http://schemas.microsoft.com/office/drawing/2014/main" id="{AB643CFD-25C4-4417-9857-3262CAC1ED00}"/>
            </a:ext>
          </a:extLst>
        </xdr:cNvPr>
        <xdr:cNvCxnSpPr/>
      </xdr:nvCxnSpPr>
      <xdr:spPr>
        <a:xfrm flipV="1">
          <a:off x="8750300" y="1792437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73406</xdr:rowOff>
    </xdr:from>
    <xdr:to>
      <xdr:col>41</xdr:col>
      <xdr:colOff>101600</xdr:colOff>
      <xdr:row>105</xdr:row>
      <xdr:rowOff>3556</xdr:rowOff>
    </xdr:to>
    <xdr:sp macro="" textlink="">
      <xdr:nvSpPr>
        <xdr:cNvPr id="273" name="楕円 272">
          <a:extLst>
            <a:ext uri="{FF2B5EF4-FFF2-40B4-BE49-F238E27FC236}">
              <a16:creationId xmlns:a16="http://schemas.microsoft.com/office/drawing/2014/main" id="{087929C3-17BE-4EDF-9399-76506AC04A46}"/>
            </a:ext>
          </a:extLst>
        </xdr:cNvPr>
        <xdr:cNvSpPr/>
      </xdr:nvSpPr>
      <xdr:spPr>
        <a:xfrm>
          <a:off x="7810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110947</xdr:rowOff>
    </xdr:from>
    <xdr:to>
      <xdr:col>45</xdr:col>
      <xdr:colOff>177800</xdr:colOff>
      <xdr:row>104</xdr:row>
      <xdr:rowOff>124206</xdr:rowOff>
    </xdr:to>
    <xdr:cxnSp macro="">
      <xdr:nvCxnSpPr>
        <xdr:cNvPr id="274" name="直線コネクタ 273">
          <a:extLst>
            <a:ext uri="{FF2B5EF4-FFF2-40B4-BE49-F238E27FC236}">
              <a16:creationId xmlns:a16="http://schemas.microsoft.com/office/drawing/2014/main" id="{B70E4646-990A-478C-93B5-590B1D2BFE7D}"/>
            </a:ext>
          </a:extLst>
        </xdr:cNvPr>
        <xdr:cNvCxnSpPr/>
      </xdr:nvCxnSpPr>
      <xdr:spPr>
        <a:xfrm flipV="1">
          <a:off x="7861300" y="1794174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20744</xdr:rowOff>
    </xdr:from>
    <xdr:ext cx="469744" cy="259045"/>
    <xdr:sp macro="" textlink="">
      <xdr:nvSpPr>
        <xdr:cNvPr id="275" name="n_1aveValue【市民会館】&#10;一人当たり面積">
          <a:extLst>
            <a:ext uri="{FF2B5EF4-FFF2-40B4-BE49-F238E27FC236}">
              <a16:creationId xmlns:a16="http://schemas.microsoft.com/office/drawing/2014/main" id="{7DEC9D1A-24C1-4589-A0A0-7EA1075FA6E4}"/>
            </a:ext>
          </a:extLst>
        </xdr:cNvPr>
        <xdr:cNvSpPr txBox="1"/>
      </xdr:nvSpPr>
      <xdr:spPr>
        <a:xfrm>
          <a:off x="9391727" y="18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39946</xdr:rowOff>
    </xdr:from>
    <xdr:ext cx="469744" cy="259045"/>
    <xdr:sp macro="" textlink="">
      <xdr:nvSpPr>
        <xdr:cNvPr id="276" name="n_2aveValue【市民会館】&#10;一人当たり面積">
          <a:extLst>
            <a:ext uri="{FF2B5EF4-FFF2-40B4-BE49-F238E27FC236}">
              <a16:creationId xmlns:a16="http://schemas.microsoft.com/office/drawing/2014/main" id="{E07D0CD3-23E0-43FD-85F3-23283ED41F99}"/>
            </a:ext>
          </a:extLst>
        </xdr:cNvPr>
        <xdr:cNvSpPr txBox="1"/>
      </xdr:nvSpPr>
      <xdr:spPr>
        <a:xfrm>
          <a:off x="8515427" y="1821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93896</xdr:rowOff>
    </xdr:from>
    <xdr:ext cx="469744" cy="259045"/>
    <xdr:sp macro="" textlink="">
      <xdr:nvSpPr>
        <xdr:cNvPr id="277" name="n_3aveValue【市民会館】&#10;一人当たり面積">
          <a:extLst>
            <a:ext uri="{FF2B5EF4-FFF2-40B4-BE49-F238E27FC236}">
              <a16:creationId xmlns:a16="http://schemas.microsoft.com/office/drawing/2014/main" id="{D0FCAA5C-3292-4CB2-83BD-64519217F118}"/>
            </a:ext>
          </a:extLst>
        </xdr:cNvPr>
        <xdr:cNvSpPr txBox="1"/>
      </xdr:nvSpPr>
      <xdr:spPr>
        <a:xfrm>
          <a:off x="7626427" y="18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278" name="n_4aveValue【市民会館】&#10;一人当たり面積">
          <a:extLst>
            <a:ext uri="{FF2B5EF4-FFF2-40B4-BE49-F238E27FC236}">
              <a16:creationId xmlns:a16="http://schemas.microsoft.com/office/drawing/2014/main" id="{F231E7B3-EA2A-4172-B294-88DD9C9A18BC}"/>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160901</xdr:rowOff>
    </xdr:from>
    <xdr:ext cx="469744" cy="259045"/>
    <xdr:sp macro="" textlink="">
      <xdr:nvSpPr>
        <xdr:cNvPr id="279" name="n_1mainValue【市民会館】&#10;一人当たり面積">
          <a:extLst>
            <a:ext uri="{FF2B5EF4-FFF2-40B4-BE49-F238E27FC236}">
              <a16:creationId xmlns:a16="http://schemas.microsoft.com/office/drawing/2014/main" id="{32C76DDC-47DE-46F0-9CE7-97B35C93B4C7}"/>
            </a:ext>
          </a:extLst>
        </xdr:cNvPr>
        <xdr:cNvSpPr txBox="1"/>
      </xdr:nvSpPr>
      <xdr:spPr>
        <a:xfrm>
          <a:off x="9391727" y="1764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6824</xdr:rowOff>
    </xdr:from>
    <xdr:ext cx="469744" cy="259045"/>
    <xdr:sp macro="" textlink="">
      <xdr:nvSpPr>
        <xdr:cNvPr id="280" name="n_2mainValue【市民会館】&#10;一人当たり面積">
          <a:extLst>
            <a:ext uri="{FF2B5EF4-FFF2-40B4-BE49-F238E27FC236}">
              <a16:creationId xmlns:a16="http://schemas.microsoft.com/office/drawing/2014/main" id="{B1BA2C46-6B3A-462D-9A64-A82220D86CD7}"/>
            </a:ext>
          </a:extLst>
        </xdr:cNvPr>
        <xdr:cNvSpPr txBox="1"/>
      </xdr:nvSpPr>
      <xdr:spPr>
        <a:xfrm>
          <a:off x="8515427" y="1766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20083</xdr:rowOff>
    </xdr:from>
    <xdr:ext cx="469744" cy="259045"/>
    <xdr:sp macro="" textlink="">
      <xdr:nvSpPr>
        <xdr:cNvPr id="281" name="n_3mainValue【市民会館】&#10;一人当たり面積">
          <a:extLst>
            <a:ext uri="{FF2B5EF4-FFF2-40B4-BE49-F238E27FC236}">
              <a16:creationId xmlns:a16="http://schemas.microsoft.com/office/drawing/2014/main" id="{50608637-857C-4705-ABAD-E9ED1CA8DD89}"/>
            </a:ext>
          </a:extLst>
        </xdr:cNvPr>
        <xdr:cNvSpPr txBox="1"/>
      </xdr:nvSpPr>
      <xdr:spPr>
        <a:xfrm>
          <a:off x="7626427" y="176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a:extLst>
            <a:ext uri="{FF2B5EF4-FFF2-40B4-BE49-F238E27FC236}">
              <a16:creationId xmlns:a16="http://schemas.microsoft.com/office/drawing/2014/main" id="{FFE57187-4BE1-4F49-A70A-CD2B2B29166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a:extLst>
            <a:ext uri="{FF2B5EF4-FFF2-40B4-BE49-F238E27FC236}">
              <a16:creationId xmlns:a16="http://schemas.microsoft.com/office/drawing/2014/main" id="{E2DDA9B4-D550-4353-B0AF-ED2C853998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a:extLst>
            <a:ext uri="{FF2B5EF4-FFF2-40B4-BE49-F238E27FC236}">
              <a16:creationId xmlns:a16="http://schemas.microsoft.com/office/drawing/2014/main" id="{421F36CE-8E83-44FA-BEBF-8D390FF7AB5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a:extLst>
            <a:ext uri="{FF2B5EF4-FFF2-40B4-BE49-F238E27FC236}">
              <a16:creationId xmlns:a16="http://schemas.microsoft.com/office/drawing/2014/main" id="{A23F6C7E-E2CA-45A0-8A67-469E881785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a:extLst>
            <a:ext uri="{FF2B5EF4-FFF2-40B4-BE49-F238E27FC236}">
              <a16:creationId xmlns:a16="http://schemas.microsoft.com/office/drawing/2014/main" id="{E96D1EBF-ABA1-4885-824B-540B880A427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a:extLst>
            <a:ext uri="{FF2B5EF4-FFF2-40B4-BE49-F238E27FC236}">
              <a16:creationId xmlns:a16="http://schemas.microsoft.com/office/drawing/2014/main" id="{21374F2D-880E-47AA-B985-7684ABC6E4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a:extLst>
            <a:ext uri="{FF2B5EF4-FFF2-40B4-BE49-F238E27FC236}">
              <a16:creationId xmlns:a16="http://schemas.microsoft.com/office/drawing/2014/main" id="{E9086BE2-BB6C-466B-869E-CBDA1F7212D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a:extLst>
            <a:ext uri="{FF2B5EF4-FFF2-40B4-BE49-F238E27FC236}">
              <a16:creationId xmlns:a16="http://schemas.microsoft.com/office/drawing/2014/main" id="{F5C47C31-D256-46FA-A86B-10044C98782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a:extLst>
            <a:ext uri="{FF2B5EF4-FFF2-40B4-BE49-F238E27FC236}">
              <a16:creationId xmlns:a16="http://schemas.microsoft.com/office/drawing/2014/main" id="{25CC2796-EC84-4FD1-AE6F-4C9F3F9B96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a:extLst>
            <a:ext uri="{FF2B5EF4-FFF2-40B4-BE49-F238E27FC236}">
              <a16:creationId xmlns:a16="http://schemas.microsoft.com/office/drawing/2014/main" id="{F0AD9199-9CCE-460E-8D2F-94DBB568B1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a:extLst>
            <a:ext uri="{FF2B5EF4-FFF2-40B4-BE49-F238E27FC236}">
              <a16:creationId xmlns:a16="http://schemas.microsoft.com/office/drawing/2014/main" id="{ECC3B62E-5C39-472E-898B-2AE9062866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a:extLst>
            <a:ext uri="{FF2B5EF4-FFF2-40B4-BE49-F238E27FC236}">
              <a16:creationId xmlns:a16="http://schemas.microsoft.com/office/drawing/2014/main" id="{B779E81B-89B0-4F5B-97F9-99382E4A3E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a:extLst>
            <a:ext uri="{FF2B5EF4-FFF2-40B4-BE49-F238E27FC236}">
              <a16:creationId xmlns:a16="http://schemas.microsoft.com/office/drawing/2014/main" id="{3D68766C-B9FD-4574-B881-A7EEF2578F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a:extLst>
            <a:ext uri="{FF2B5EF4-FFF2-40B4-BE49-F238E27FC236}">
              <a16:creationId xmlns:a16="http://schemas.microsoft.com/office/drawing/2014/main" id="{DEF6FD2C-C245-470E-BA9A-348D4F75A6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a:extLst>
            <a:ext uri="{FF2B5EF4-FFF2-40B4-BE49-F238E27FC236}">
              <a16:creationId xmlns:a16="http://schemas.microsoft.com/office/drawing/2014/main" id="{0D0B4E3A-9C91-4D7C-97CC-3E88BC8009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a:extLst>
            <a:ext uri="{FF2B5EF4-FFF2-40B4-BE49-F238E27FC236}">
              <a16:creationId xmlns:a16="http://schemas.microsoft.com/office/drawing/2014/main" id="{8E19621C-D71A-4311-A9DE-B37AAA8CB8C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8" name="正方形/長方形 297">
          <a:extLst>
            <a:ext uri="{FF2B5EF4-FFF2-40B4-BE49-F238E27FC236}">
              <a16:creationId xmlns:a16="http://schemas.microsoft.com/office/drawing/2014/main" id="{4901F5BA-A9A0-4C55-AA3F-4ED28225F4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9" name="正方形/長方形 298">
          <a:extLst>
            <a:ext uri="{FF2B5EF4-FFF2-40B4-BE49-F238E27FC236}">
              <a16:creationId xmlns:a16="http://schemas.microsoft.com/office/drawing/2014/main" id="{9162A75F-607D-49FB-94B1-A5F4CC9E17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0" name="正方形/長方形 299">
          <a:extLst>
            <a:ext uri="{FF2B5EF4-FFF2-40B4-BE49-F238E27FC236}">
              <a16:creationId xmlns:a16="http://schemas.microsoft.com/office/drawing/2014/main" id="{AADFAB64-B692-4DD1-B61D-6CC661F0F3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1" name="正方形/長方形 300">
          <a:extLst>
            <a:ext uri="{FF2B5EF4-FFF2-40B4-BE49-F238E27FC236}">
              <a16:creationId xmlns:a16="http://schemas.microsoft.com/office/drawing/2014/main" id="{1D1A6A91-DF03-481F-9098-884558172FC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2" name="正方形/長方形 301">
          <a:extLst>
            <a:ext uri="{FF2B5EF4-FFF2-40B4-BE49-F238E27FC236}">
              <a16:creationId xmlns:a16="http://schemas.microsoft.com/office/drawing/2014/main" id="{159F4B90-A194-4D51-B54D-4E1E6029D7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3" name="正方形/長方形 302">
          <a:extLst>
            <a:ext uri="{FF2B5EF4-FFF2-40B4-BE49-F238E27FC236}">
              <a16:creationId xmlns:a16="http://schemas.microsoft.com/office/drawing/2014/main" id="{CD973938-475D-495D-8314-CC43384EC61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4" name="正方形/長方形 303">
          <a:extLst>
            <a:ext uri="{FF2B5EF4-FFF2-40B4-BE49-F238E27FC236}">
              <a16:creationId xmlns:a16="http://schemas.microsoft.com/office/drawing/2014/main" id="{A1021B19-F4E4-453A-A660-9E0B1843CB3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5" name="正方形/長方形 304">
          <a:extLst>
            <a:ext uri="{FF2B5EF4-FFF2-40B4-BE49-F238E27FC236}">
              <a16:creationId xmlns:a16="http://schemas.microsoft.com/office/drawing/2014/main" id="{9406FE47-D2C9-4DD7-8DED-4EF1CA5738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6" name="テキスト ボックス 305">
          <a:extLst>
            <a:ext uri="{FF2B5EF4-FFF2-40B4-BE49-F238E27FC236}">
              <a16:creationId xmlns:a16="http://schemas.microsoft.com/office/drawing/2014/main" id="{15CF6548-AB5A-4325-AE58-2A605451EC0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7" name="直線コネクタ 306">
          <a:extLst>
            <a:ext uri="{FF2B5EF4-FFF2-40B4-BE49-F238E27FC236}">
              <a16:creationId xmlns:a16="http://schemas.microsoft.com/office/drawing/2014/main" id="{8EBB23FC-9180-44BA-8FD0-8A9EBA9B4B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8" name="テキスト ボックス 307">
          <a:extLst>
            <a:ext uri="{FF2B5EF4-FFF2-40B4-BE49-F238E27FC236}">
              <a16:creationId xmlns:a16="http://schemas.microsoft.com/office/drawing/2014/main" id="{76311009-0C1C-4183-AD6D-6CB207DD442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09" name="直線コネクタ 308">
          <a:extLst>
            <a:ext uri="{FF2B5EF4-FFF2-40B4-BE49-F238E27FC236}">
              <a16:creationId xmlns:a16="http://schemas.microsoft.com/office/drawing/2014/main" id="{43DEA0F4-F8DF-4930-9BE6-E5E78FA42F4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0" name="テキスト ボックス 309">
          <a:extLst>
            <a:ext uri="{FF2B5EF4-FFF2-40B4-BE49-F238E27FC236}">
              <a16:creationId xmlns:a16="http://schemas.microsoft.com/office/drawing/2014/main" id="{82D0707E-AA4A-4D95-8419-74C02AC1210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1" name="直線コネクタ 310">
          <a:extLst>
            <a:ext uri="{FF2B5EF4-FFF2-40B4-BE49-F238E27FC236}">
              <a16:creationId xmlns:a16="http://schemas.microsoft.com/office/drawing/2014/main" id="{77D7D49E-F232-4CF0-97C1-8D05610AAE5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2" name="テキスト ボックス 311">
          <a:extLst>
            <a:ext uri="{FF2B5EF4-FFF2-40B4-BE49-F238E27FC236}">
              <a16:creationId xmlns:a16="http://schemas.microsoft.com/office/drawing/2014/main" id="{7C5054E9-E6B1-4941-82C8-2C8F6A98A26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3" name="直線コネクタ 312">
          <a:extLst>
            <a:ext uri="{FF2B5EF4-FFF2-40B4-BE49-F238E27FC236}">
              <a16:creationId xmlns:a16="http://schemas.microsoft.com/office/drawing/2014/main" id="{5BF317FD-CF9A-4102-B2E4-4EDBA1A29EF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4" name="テキスト ボックス 313">
          <a:extLst>
            <a:ext uri="{FF2B5EF4-FFF2-40B4-BE49-F238E27FC236}">
              <a16:creationId xmlns:a16="http://schemas.microsoft.com/office/drawing/2014/main" id="{47794AB6-73CC-4B1A-9228-11283CF5C8C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5" name="直線コネクタ 314">
          <a:extLst>
            <a:ext uri="{FF2B5EF4-FFF2-40B4-BE49-F238E27FC236}">
              <a16:creationId xmlns:a16="http://schemas.microsoft.com/office/drawing/2014/main" id="{CAEE6A79-1FF5-496E-BA26-BB00D39564C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6" name="テキスト ボックス 315">
          <a:extLst>
            <a:ext uri="{FF2B5EF4-FFF2-40B4-BE49-F238E27FC236}">
              <a16:creationId xmlns:a16="http://schemas.microsoft.com/office/drawing/2014/main" id="{669662C2-1E96-4E62-8437-76F4DE24EC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17" name="直線コネクタ 316">
          <a:extLst>
            <a:ext uri="{FF2B5EF4-FFF2-40B4-BE49-F238E27FC236}">
              <a16:creationId xmlns:a16="http://schemas.microsoft.com/office/drawing/2014/main" id="{792EDAF2-6D7C-461D-8914-A425CB20EC0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18" name="テキスト ボックス 317">
          <a:extLst>
            <a:ext uri="{FF2B5EF4-FFF2-40B4-BE49-F238E27FC236}">
              <a16:creationId xmlns:a16="http://schemas.microsoft.com/office/drawing/2014/main" id="{CBA9D258-6ACB-4522-AF21-A6BFF090BAF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9" name="直線コネクタ 318">
          <a:extLst>
            <a:ext uri="{FF2B5EF4-FFF2-40B4-BE49-F238E27FC236}">
              <a16:creationId xmlns:a16="http://schemas.microsoft.com/office/drawing/2014/main" id="{C456F02B-2FA8-484F-98E3-19D9D2762AB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0" name="テキスト ボックス 319">
          <a:extLst>
            <a:ext uri="{FF2B5EF4-FFF2-40B4-BE49-F238E27FC236}">
              <a16:creationId xmlns:a16="http://schemas.microsoft.com/office/drawing/2014/main" id="{1495F01E-C56C-4EC9-A153-BCDA22F832A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1" name="直線コネクタ 320">
          <a:extLst>
            <a:ext uri="{FF2B5EF4-FFF2-40B4-BE49-F238E27FC236}">
              <a16:creationId xmlns:a16="http://schemas.microsoft.com/office/drawing/2014/main" id="{465AC9A1-62E2-4F2B-B5D2-FE2927EEB95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保健センター・保健所】&#10;有形固定資産減価償却率グラフ枠">
          <a:extLst>
            <a:ext uri="{FF2B5EF4-FFF2-40B4-BE49-F238E27FC236}">
              <a16:creationId xmlns:a16="http://schemas.microsoft.com/office/drawing/2014/main" id="{C404ECA6-621F-43B8-83C6-5F07B3F6E0A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23" name="直線コネクタ 322">
          <a:extLst>
            <a:ext uri="{FF2B5EF4-FFF2-40B4-BE49-F238E27FC236}">
              <a16:creationId xmlns:a16="http://schemas.microsoft.com/office/drawing/2014/main" id="{E06F750B-1E04-4F5C-8C40-A5CC334B7847}"/>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24" name="【保健センター・保健所】&#10;有形固定資産減価償却率最小値テキスト">
          <a:extLst>
            <a:ext uri="{FF2B5EF4-FFF2-40B4-BE49-F238E27FC236}">
              <a16:creationId xmlns:a16="http://schemas.microsoft.com/office/drawing/2014/main" id="{2F03394B-3A15-45FE-A049-106E03868437}"/>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25" name="直線コネクタ 324">
          <a:extLst>
            <a:ext uri="{FF2B5EF4-FFF2-40B4-BE49-F238E27FC236}">
              <a16:creationId xmlns:a16="http://schemas.microsoft.com/office/drawing/2014/main" id="{8F3AC108-9566-4F2D-A1DF-6E1A6C93CD29}"/>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26" name="【保健センター・保健所】&#10;有形固定資産減価償却率最大値テキスト">
          <a:extLst>
            <a:ext uri="{FF2B5EF4-FFF2-40B4-BE49-F238E27FC236}">
              <a16:creationId xmlns:a16="http://schemas.microsoft.com/office/drawing/2014/main" id="{AE5FC859-8621-43CD-B578-A4EA0B61F277}"/>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27" name="直線コネクタ 326">
          <a:extLst>
            <a:ext uri="{FF2B5EF4-FFF2-40B4-BE49-F238E27FC236}">
              <a16:creationId xmlns:a16="http://schemas.microsoft.com/office/drawing/2014/main" id="{E058BCA8-7EE3-48E9-BC8A-9FAA4EF53C35}"/>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328" name="【保健センター・保健所】&#10;有形固定資産減価償却率平均値テキスト">
          <a:extLst>
            <a:ext uri="{FF2B5EF4-FFF2-40B4-BE49-F238E27FC236}">
              <a16:creationId xmlns:a16="http://schemas.microsoft.com/office/drawing/2014/main" id="{180D302B-BF33-46E1-8AFD-C00DB15BFA57}"/>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29" name="フローチャート: 判断 328">
          <a:extLst>
            <a:ext uri="{FF2B5EF4-FFF2-40B4-BE49-F238E27FC236}">
              <a16:creationId xmlns:a16="http://schemas.microsoft.com/office/drawing/2014/main" id="{0CE104CB-A2C2-493A-B743-592FA3970829}"/>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30" name="フローチャート: 判断 329">
          <a:extLst>
            <a:ext uri="{FF2B5EF4-FFF2-40B4-BE49-F238E27FC236}">
              <a16:creationId xmlns:a16="http://schemas.microsoft.com/office/drawing/2014/main" id="{3E2DA3B4-4127-4B39-A471-5D8284CAE59A}"/>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31" name="フローチャート: 判断 330">
          <a:extLst>
            <a:ext uri="{FF2B5EF4-FFF2-40B4-BE49-F238E27FC236}">
              <a16:creationId xmlns:a16="http://schemas.microsoft.com/office/drawing/2014/main" id="{5681ABF6-1A73-436F-A769-3CFF77607AAA}"/>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32" name="フローチャート: 判断 331">
          <a:extLst>
            <a:ext uri="{FF2B5EF4-FFF2-40B4-BE49-F238E27FC236}">
              <a16:creationId xmlns:a16="http://schemas.microsoft.com/office/drawing/2014/main" id="{98E3EC6C-BDE6-49D1-A84B-4156D3AD575A}"/>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33" name="フローチャート: 判断 332">
          <a:extLst>
            <a:ext uri="{FF2B5EF4-FFF2-40B4-BE49-F238E27FC236}">
              <a16:creationId xmlns:a16="http://schemas.microsoft.com/office/drawing/2014/main" id="{6503E7C0-A446-4460-926F-21FD93F47BEC}"/>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4" name="テキスト ボックス 333">
          <a:extLst>
            <a:ext uri="{FF2B5EF4-FFF2-40B4-BE49-F238E27FC236}">
              <a16:creationId xmlns:a16="http://schemas.microsoft.com/office/drawing/2014/main" id="{2B64AADE-C317-4871-8777-D8426D8DD28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A2A6E842-14EF-44F2-B080-1DEC7D2794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635276A2-ECEC-40C0-B08B-59216C2130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DAA933F8-D7D7-49CF-B51C-80A5758CC0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5A3F4F6F-5002-42CA-866E-EB910007B6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339" name="楕円 338">
          <a:extLst>
            <a:ext uri="{FF2B5EF4-FFF2-40B4-BE49-F238E27FC236}">
              <a16:creationId xmlns:a16="http://schemas.microsoft.com/office/drawing/2014/main" id="{F51A1A69-6E65-4FB8-B379-8089E08B3ED0}"/>
            </a:ext>
          </a:extLst>
        </xdr:cNvPr>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340" name="【保健センター・保健所】&#10;有形固定資産減価償却率該当値テキスト">
          <a:extLst>
            <a:ext uri="{FF2B5EF4-FFF2-40B4-BE49-F238E27FC236}">
              <a16:creationId xmlns:a16="http://schemas.microsoft.com/office/drawing/2014/main" id="{FA9B5FCB-3D1F-4984-AC70-A737DACC4D71}"/>
            </a:ext>
          </a:extLst>
        </xdr:cNvPr>
        <xdr:cNvSpPr txBox="1"/>
      </xdr:nvSpPr>
      <xdr:spPr>
        <a:xfrm>
          <a:off x="16357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341" name="楕円 340">
          <a:extLst>
            <a:ext uri="{FF2B5EF4-FFF2-40B4-BE49-F238E27FC236}">
              <a16:creationId xmlns:a16="http://schemas.microsoft.com/office/drawing/2014/main" id="{08FECAD3-3674-4786-94BF-884894D3DF8B}"/>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32657</xdr:rowOff>
    </xdr:to>
    <xdr:cxnSp macro="">
      <xdr:nvCxnSpPr>
        <xdr:cNvPr id="342" name="直線コネクタ 341">
          <a:extLst>
            <a:ext uri="{FF2B5EF4-FFF2-40B4-BE49-F238E27FC236}">
              <a16:creationId xmlns:a16="http://schemas.microsoft.com/office/drawing/2014/main" id="{678CB2B8-F63C-4B5A-907D-D3E38BD63C60}"/>
            </a:ext>
          </a:extLst>
        </xdr:cNvPr>
        <xdr:cNvCxnSpPr/>
      </xdr:nvCxnSpPr>
      <xdr:spPr>
        <a:xfrm>
          <a:off x="15481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343" name="楕円 342">
          <a:extLst>
            <a:ext uri="{FF2B5EF4-FFF2-40B4-BE49-F238E27FC236}">
              <a16:creationId xmlns:a16="http://schemas.microsoft.com/office/drawing/2014/main" id="{64608247-2530-4101-9DCF-7B2A3E13903D}"/>
            </a:ext>
          </a:extLst>
        </xdr:cNvPr>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344" name="直線コネクタ 343">
          <a:extLst>
            <a:ext uri="{FF2B5EF4-FFF2-40B4-BE49-F238E27FC236}">
              <a16:creationId xmlns:a16="http://schemas.microsoft.com/office/drawing/2014/main" id="{45270D57-202E-4E53-AD6D-12ADFA8DC123}"/>
            </a:ext>
          </a:extLst>
        </xdr:cNvPr>
        <xdr:cNvCxnSpPr/>
      </xdr:nvCxnSpPr>
      <xdr:spPr>
        <a:xfrm>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45" name="楕円 344">
          <a:extLst>
            <a:ext uri="{FF2B5EF4-FFF2-40B4-BE49-F238E27FC236}">
              <a16:creationId xmlns:a16="http://schemas.microsoft.com/office/drawing/2014/main" id="{2E0F09AD-549E-4186-BA05-8B5D1EB384D2}"/>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346" name="直線コネクタ 345">
          <a:extLst>
            <a:ext uri="{FF2B5EF4-FFF2-40B4-BE49-F238E27FC236}">
              <a16:creationId xmlns:a16="http://schemas.microsoft.com/office/drawing/2014/main" id="{B89E70C3-B9FB-46EA-99DA-7F19D86045F2}"/>
            </a:ext>
          </a:extLst>
        </xdr:cNvPr>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347" name="n_1aveValue【保健センター・保健所】&#10;有形固定資産減価償却率">
          <a:extLst>
            <a:ext uri="{FF2B5EF4-FFF2-40B4-BE49-F238E27FC236}">
              <a16:creationId xmlns:a16="http://schemas.microsoft.com/office/drawing/2014/main" id="{0EA4CC2D-2480-4621-8835-E5557DD991F8}"/>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48" name="n_2aveValue【保健センター・保健所】&#10;有形固定資産減価償却率">
          <a:extLst>
            <a:ext uri="{FF2B5EF4-FFF2-40B4-BE49-F238E27FC236}">
              <a16:creationId xmlns:a16="http://schemas.microsoft.com/office/drawing/2014/main" id="{5688CFBE-4E69-4F1C-A45D-B6F14BE26D45}"/>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349" name="n_3aveValue【保健センター・保健所】&#10;有形固定資産減価償却率">
          <a:extLst>
            <a:ext uri="{FF2B5EF4-FFF2-40B4-BE49-F238E27FC236}">
              <a16:creationId xmlns:a16="http://schemas.microsoft.com/office/drawing/2014/main" id="{295225A8-6C5C-46C8-BE9A-C1EC21A7C45C}"/>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350" name="n_4aveValue【保健センター・保健所】&#10;有形固定資産減価償却率">
          <a:extLst>
            <a:ext uri="{FF2B5EF4-FFF2-40B4-BE49-F238E27FC236}">
              <a16:creationId xmlns:a16="http://schemas.microsoft.com/office/drawing/2014/main" id="{C2E3027B-4511-4430-B5CF-083FC58529FB}"/>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351" name="n_1mainValue【保健センター・保健所】&#10;有形固定資産減価償却率">
          <a:extLst>
            <a:ext uri="{FF2B5EF4-FFF2-40B4-BE49-F238E27FC236}">
              <a16:creationId xmlns:a16="http://schemas.microsoft.com/office/drawing/2014/main" id="{A5AE1957-9D8A-4AE7-A0AF-F93E778632FF}"/>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352" name="n_2mainValue【保健センター・保健所】&#10;有形固定資産減価償却率">
          <a:extLst>
            <a:ext uri="{FF2B5EF4-FFF2-40B4-BE49-F238E27FC236}">
              <a16:creationId xmlns:a16="http://schemas.microsoft.com/office/drawing/2014/main" id="{B7A5E21B-8754-4470-9CA8-6D71191A6D63}"/>
            </a:ext>
          </a:extLst>
        </xdr:cNvPr>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353" name="n_3mainValue【保健センター・保健所】&#10;有形固定資産減価償却率">
          <a:extLst>
            <a:ext uri="{FF2B5EF4-FFF2-40B4-BE49-F238E27FC236}">
              <a16:creationId xmlns:a16="http://schemas.microsoft.com/office/drawing/2014/main" id="{AB2443DC-6314-40DC-91BF-84B3C599F89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a:extLst>
            <a:ext uri="{FF2B5EF4-FFF2-40B4-BE49-F238E27FC236}">
              <a16:creationId xmlns:a16="http://schemas.microsoft.com/office/drawing/2014/main" id="{7A0A7D56-0F8A-41EB-AAA0-407E24E9AA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a:extLst>
            <a:ext uri="{FF2B5EF4-FFF2-40B4-BE49-F238E27FC236}">
              <a16:creationId xmlns:a16="http://schemas.microsoft.com/office/drawing/2014/main" id="{C244D801-A485-4F83-8254-6B9B4B0905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a:extLst>
            <a:ext uri="{FF2B5EF4-FFF2-40B4-BE49-F238E27FC236}">
              <a16:creationId xmlns:a16="http://schemas.microsoft.com/office/drawing/2014/main" id="{E561D00C-AFB2-4DCA-9C9F-7D877904F8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a:extLst>
            <a:ext uri="{FF2B5EF4-FFF2-40B4-BE49-F238E27FC236}">
              <a16:creationId xmlns:a16="http://schemas.microsoft.com/office/drawing/2014/main" id="{33EDFA8C-9469-4D1F-A085-2E4889C7F75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a:extLst>
            <a:ext uri="{FF2B5EF4-FFF2-40B4-BE49-F238E27FC236}">
              <a16:creationId xmlns:a16="http://schemas.microsoft.com/office/drawing/2014/main" id="{D5917637-FB2A-4DC8-8E82-78AA4276765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a:extLst>
            <a:ext uri="{FF2B5EF4-FFF2-40B4-BE49-F238E27FC236}">
              <a16:creationId xmlns:a16="http://schemas.microsoft.com/office/drawing/2014/main" id="{14565CD8-0D15-4C26-AFE2-C2F4D68E1AA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a:extLst>
            <a:ext uri="{FF2B5EF4-FFF2-40B4-BE49-F238E27FC236}">
              <a16:creationId xmlns:a16="http://schemas.microsoft.com/office/drawing/2014/main" id="{3F0B5FD1-E7AD-4F80-B03B-CD645A669AF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a:extLst>
            <a:ext uri="{FF2B5EF4-FFF2-40B4-BE49-F238E27FC236}">
              <a16:creationId xmlns:a16="http://schemas.microsoft.com/office/drawing/2014/main" id="{4DC0D8F0-F062-44E5-B54E-F989E8FF12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2" name="テキスト ボックス 361">
          <a:extLst>
            <a:ext uri="{FF2B5EF4-FFF2-40B4-BE49-F238E27FC236}">
              <a16:creationId xmlns:a16="http://schemas.microsoft.com/office/drawing/2014/main" id="{62A58134-20AC-4432-B8E9-F9B96C390DB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3" name="直線コネクタ 362">
          <a:extLst>
            <a:ext uri="{FF2B5EF4-FFF2-40B4-BE49-F238E27FC236}">
              <a16:creationId xmlns:a16="http://schemas.microsoft.com/office/drawing/2014/main" id="{2FA1C0C5-1E5C-470E-BD25-3D3F2161F5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4" name="直線コネクタ 363">
          <a:extLst>
            <a:ext uri="{FF2B5EF4-FFF2-40B4-BE49-F238E27FC236}">
              <a16:creationId xmlns:a16="http://schemas.microsoft.com/office/drawing/2014/main" id="{EC1B51A7-9220-43CE-91FA-C602C7F9C65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5" name="テキスト ボックス 364">
          <a:extLst>
            <a:ext uri="{FF2B5EF4-FFF2-40B4-BE49-F238E27FC236}">
              <a16:creationId xmlns:a16="http://schemas.microsoft.com/office/drawing/2014/main" id="{1E420D2B-9DD6-47A1-82DD-860E004BC62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6" name="直線コネクタ 365">
          <a:extLst>
            <a:ext uri="{FF2B5EF4-FFF2-40B4-BE49-F238E27FC236}">
              <a16:creationId xmlns:a16="http://schemas.microsoft.com/office/drawing/2014/main" id="{E16DEBD1-D1B1-4313-A2A2-E50AF54C2E3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7" name="テキスト ボックス 366">
          <a:extLst>
            <a:ext uri="{FF2B5EF4-FFF2-40B4-BE49-F238E27FC236}">
              <a16:creationId xmlns:a16="http://schemas.microsoft.com/office/drawing/2014/main" id="{3E6F23A4-6E3A-468E-AFD0-C53F500162D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8" name="直線コネクタ 367">
          <a:extLst>
            <a:ext uri="{FF2B5EF4-FFF2-40B4-BE49-F238E27FC236}">
              <a16:creationId xmlns:a16="http://schemas.microsoft.com/office/drawing/2014/main" id="{115D7D11-990C-45E8-8683-37F3E73FAFE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9" name="テキスト ボックス 368">
          <a:extLst>
            <a:ext uri="{FF2B5EF4-FFF2-40B4-BE49-F238E27FC236}">
              <a16:creationId xmlns:a16="http://schemas.microsoft.com/office/drawing/2014/main" id="{F2C9E644-B207-417F-A491-A776DD8C682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0" name="直線コネクタ 369">
          <a:extLst>
            <a:ext uri="{FF2B5EF4-FFF2-40B4-BE49-F238E27FC236}">
              <a16:creationId xmlns:a16="http://schemas.microsoft.com/office/drawing/2014/main" id="{7C1F7346-5E35-40D3-8E12-FC514360F9D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1" name="テキスト ボックス 370">
          <a:extLst>
            <a:ext uri="{FF2B5EF4-FFF2-40B4-BE49-F238E27FC236}">
              <a16:creationId xmlns:a16="http://schemas.microsoft.com/office/drawing/2014/main" id="{39DC881A-EB56-40C0-8DB3-695EA4F1716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2" name="直線コネクタ 371">
          <a:extLst>
            <a:ext uri="{FF2B5EF4-FFF2-40B4-BE49-F238E27FC236}">
              <a16:creationId xmlns:a16="http://schemas.microsoft.com/office/drawing/2014/main" id="{D60677DA-0221-4664-9E0F-01D256C6068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3" name="テキスト ボックス 372">
          <a:extLst>
            <a:ext uri="{FF2B5EF4-FFF2-40B4-BE49-F238E27FC236}">
              <a16:creationId xmlns:a16="http://schemas.microsoft.com/office/drawing/2014/main" id="{CAFD7015-ECF1-47C9-AC46-505D81CF987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4" name="直線コネクタ 373">
          <a:extLst>
            <a:ext uri="{FF2B5EF4-FFF2-40B4-BE49-F238E27FC236}">
              <a16:creationId xmlns:a16="http://schemas.microsoft.com/office/drawing/2014/main" id="{FE62889E-569A-4F22-817D-8F0A593F539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5" name="テキスト ボックス 374">
          <a:extLst>
            <a:ext uri="{FF2B5EF4-FFF2-40B4-BE49-F238E27FC236}">
              <a16:creationId xmlns:a16="http://schemas.microsoft.com/office/drawing/2014/main" id="{F4F627FA-BDC2-48D5-8C5A-76B80BB97C8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6" name="【保健センター・保健所】&#10;一人当たり面積グラフ枠">
          <a:extLst>
            <a:ext uri="{FF2B5EF4-FFF2-40B4-BE49-F238E27FC236}">
              <a16:creationId xmlns:a16="http://schemas.microsoft.com/office/drawing/2014/main" id="{193C8593-F5F7-4031-9144-191D8A7034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77" name="直線コネクタ 376">
          <a:extLst>
            <a:ext uri="{FF2B5EF4-FFF2-40B4-BE49-F238E27FC236}">
              <a16:creationId xmlns:a16="http://schemas.microsoft.com/office/drawing/2014/main" id="{56E9D5BD-9426-4F2C-943F-F945BBEA9B91}"/>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78" name="【保健センター・保健所】&#10;一人当たり面積最小値テキスト">
          <a:extLst>
            <a:ext uri="{FF2B5EF4-FFF2-40B4-BE49-F238E27FC236}">
              <a16:creationId xmlns:a16="http://schemas.microsoft.com/office/drawing/2014/main" id="{4F105066-EA4B-4EC9-BD42-BBEEEE9295F9}"/>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79" name="直線コネクタ 378">
          <a:extLst>
            <a:ext uri="{FF2B5EF4-FFF2-40B4-BE49-F238E27FC236}">
              <a16:creationId xmlns:a16="http://schemas.microsoft.com/office/drawing/2014/main" id="{2185F3F8-A48E-49EA-922F-8BB5DC5EFB13}"/>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80" name="【保健センター・保健所】&#10;一人当たり面積最大値テキスト">
          <a:extLst>
            <a:ext uri="{FF2B5EF4-FFF2-40B4-BE49-F238E27FC236}">
              <a16:creationId xmlns:a16="http://schemas.microsoft.com/office/drawing/2014/main" id="{B78054CC-040A-4F19-B9A5-447B07F30634}"/>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381" name="直線コネクタ 380">
          <a:extLst>
            <a:ext uri="{FF2B5EF4-FFF2-40B4-BE49-F238E27FC236}">
              <a16:creationId xmlns:a16="http://schemas.microsoft.com/office/drawing/2014/main" id="{3AA63692-9238-4C71-ABC8-77CDD071216F}"/>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382" name="【保健センター・保健所】&#10;一人当たり面積平均値テキスト">
          <a:extLst>
            <a:ext uri="{FF2B5EF4-FFF2-40B4-BE49-F238E27FC236}">
              <a16:creationId xmlns:a16="http://schemas.microsoft.com/office/drawing/2014/main" id="{62E12DAB-7CAB-4EC1-BF7F-E0B6DCA04DB4}"/>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383" name="フローチャート: 判断 382">
          <a:extLst>
            <a:ext uri="{FF2B5EF4-FFF2-40B4-BE49-F238E27FC236}">
              <a16:creationId xmlns:a16="http://schemas.microsoft.com/office/drawing/2014/main" id="{2F8F80FF-3AFA-43F2-B462-CE8405A6A365}"/>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384" name="フローチャート: 判断 383">
          <a:extLst>
            <a:ext uri="{FF2B5EF4-FFF2-40B4-BE49-F238E27FC236}">
              <a16:creationId xmlns:a16="http://schemas.microsoft.com/office/drawing/2014/main" id="{FAA5996E-8AB4-4323-97C5-06FB02DB97C8}"/>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385" name="フローチャート: 判断 384">
          <a:extLst>
            <a:ext uri="{FF2B5EF4-FFF2-40B4-BE49-F238E27FC236}">
              <a16:creationId xmlns:a16="http://schemas.microsoft.com/office/drawing/2014/main" id="{51371077-C3A4-43CF-BDE6-01C072596E9B}"/>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386" name="フローチャート: 判断 385">
          <a:extLst>
            <a:ext uri="{FF2B5EF4-FFF2-40B4-BE49-F238E27FC236}">
              <a16:creationId xmlns:a16="http://schemas.microsoft.com/office/drawing/2014/main" id="{86F8B635-FC29-4EEA-9DCF-BE16B5280C6D}"/>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387" name="フローチャート: 判断 386">
          <a:extLst>
            <a:ext uri="{FF2B5EF4-FFF2-40B4-BE49-F238E27FC236}">
              <a16:creationId xmlns:a16="http://schemas.microsoft.com/office/drawing/2014/main" id="{DEE7CD9B-1ADE-489B-971C-5F5D7262053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A3546D6-3DF1-487F-8AF9-680BE74E7A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959A9E4A-C6A2-4FB3-9D83-4C97F9F0368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1141F70C-05CB-4609-9BB7-55354C9B05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165CEFBD-B73A-44F7-8867-5635307D326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79B59244-1A1B-47F3-AAD5-2DD3968908F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xdr:rowOff>
    </xdr:from>
    <xdr:to>
      <xdr:col>116</xdr:col>
      <xdr:colOff>114300</xdr:colOff>
      <xdr:row>63</xdr:row>
      <xdr:rowOff>104140</xdr:rowOff>
    </xdr:to>
    <xdr:sp macro="" textlink="">
      <xdr:nvSpPr>
        <xdr:cNvPr id="393" name="楕円 392">
          <a:extLst>
            <a:ext uri="{FF2B5EF4-FFF2-40B4-BE49-F238E27FC236}">
              <a16:creationId xmlns:a16="http://schemas.microsoft.com/office/drawing/2014/main" id="{1C5A6B07-82BD-437B-9F72-43695C05052D}"/>
            </a:ext>
          </a:extLst>
        </xdr:cNvPr>
        <xdr:cNvSpPr/>
      </xdr:nvSpPr>
      <xdr:spPr>
        <a:xfrm>
          <a:off x="22110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152417</xdr:rowOff>
    </xdr:from>
    <xdr:ext cx="469744" cy="259045"/>
    <xdr:sp macro="" textlink="">
      <xdr:nvSpPr>
        <xdr:cNvPr id="394" name="【保健センター・保健所】&#10;一人当たり面積該当値テキスト">
          <a:extLst>
            <a:ext uri="{FF2B5EF4-FFF2-40B4-BE49-F238E27FC236}">
              <a16:creationId xmlns:a16="http://schemas.microsoft.com/office/drawing/2014/main" id="{F61E7007-6F5B-443B-9CC5-EEE29B1921EF}"/>
            </a:ext>
          </a:extLst>
        </xdr:cNvPr>
        <xdr:cNvSpPr txBox="1"/>
      </xdr:nvSpPr>
      <xdr:spPr>
        <a:xfrm>
          <a:off x="22199600"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xdr:rowOff>
    </xdr:from>
    <xdr:to>
      <xdr:col>112</xdr:col>
      <xdr:colOff>38100</xdr:colOff>
      <xdr:row>63</xdr:row>
      <xdr:rowOff>109474</xdr:rowOff>
    </xdr:to>
    <xdr:sp macro="" textlink="">
      <xdr:nvSpPr>
        <xdr:cNvPr id="395" name="楕円 394">
          <a:extLst>
            <a:ext uri="{FF2B5EF4-FFF2-40B4-BE49-F238E27FC236}">
              <a16:creationId xmlns:a16="http://schemas.microsoft.com/office/drawing/2014/main" id="{B5B9A672-415C-4CC6-BE46-7DE2A129A26C}"/>
            </a:ext>
          </a:extLst>
        </xdr:cNvPr>
        <xdr:cNvSpPr/>
      </xdr:nvSpPr>
      <xdr:spPr>
        <a:xfrm>
          <a:off x="21272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53340</xdr:rowOff>
    </xdr:from>
    <xdr:to>
      <xdr:col>116</xdr:col>
      <xdr:colOff>63500</xdr:colOff>
      <xdr:row>63</xdr:row>
      <xdr:rowOff>58674</xdr:rowOff>
    </xdr:to>
    <xdr:cxnSp macro="">
      <xdr:nvCxnSpPr>
        <xdr:cNvPr id="396" name="直線コネクタ 395">
          <a:extLst>
            <a:ext uri="{FF2B5EF4-FFF2-40B4-BE49-F238E27FC236}">
              <a16:creationId xmlns:a16="http://schemas.microsoft.com/office/drawing/2014/main" id="{C55CC647-0E1E-44DB-AEAE-2859051882F0}"/>
            </a:ext>
          </a:extLst>
        </xdr:cNvPr>
        <xdr:cNvCxnSpPr/>
      </xdr:nvCxnSpPr>
      <xdr:spPr>
        <a:xfrm flipV="1">
          <a:off x="21323300" y="1085469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xdr:rowOff>
    </xdr:from>
    <xdr:to>
      <xdr:col>107</xdr:col>
      <xdr:colOff>101600</xdr:colOff>
      <xdr:row>63</xdr:row>
      <xdr:rowOff>114808</xdr:rowOff>
    </xdr:to>
    <xdr:sp macro="" textlink="">
      <xdr:nvSpPr>
        <xdr:cNvPr id="397" name="楕円 396">
          <a:extLst>
            <a:ext uri="{FF2B5EF4-FFF2-40B4-BE49-F238E27FC236}">
              <a16:creationId xmlns:a16="http://schemas.microsoft.com/office/drawing/2014/main" id="{8F2B9A55-824B-4389-B7B5-9A18932DEEC8}"/>
            </a:ext>
          </a:extLst>
        </xdr:cNvPr>
        <xdr:cNvSpPr/>
      </xdr:nvSpPr>
      <xdr:spPr>
        <a:xfrm>
          <a:off x="20383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58674</xdr:rowOff>
    </xdr:from>
    <xdr:to>
      <xdr:col>111</xdr:col>
      <xdr:colOff>177800</xdr:colOff>
      <xdr:row>63</xdr:row>
      <xdr:rowOff>64008</xdr:rowOff>
    </xdr:to>
    <xdr:cxnSp macro="">
      <xdr:nvCxnSpPr>
        <xdr:cNvPr id="398" name="直線コネクタ 397">
          <a:extLst>
            <a:ext uri="{FF2B5EF4-FFF2-40B4-BE49-F238E27FC236}">
              <a16:creationId xmlns:a16="http://schemas.microsoft.com/office/drawing/2014/main" id="{FAF9AEBB-B575-4F64-9D6F-20930B180AA7}"/>
            </a:ext>
          </a:extLst>
        </xdr:cNvPr>
        <xdr:cNvCxnSpPr/>
      </xdr:nvCxnSpPr>
      <xdr:spPr>
        <a:xfrm flipV="1">
          <a:off x="20434300" y="1086002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16256</xdr:rowOff>
    </xdr:from>
    <xdr:to>
      <xdr:col>102</xdr:col>
      <xdr:colOff>165100</xdr:colOff>
      <xdr:row>63</xdr:row>
      <xdr:rowOff>117856</xdr:rowOff>
    </xdr:to>
    <xdr:sp macro="" textlink="">
      <xdr:nvSpPr>
        <xdr:cNvPr id="399" name="楕円 398">
          <a:extLst>
            <a:ext uri="{FF2B5EF4-FFF2-40B4-BE49-F238E27FC236}">
              <a16:creationId xmlns:a16="http://schemas.microsoft.com/office/drawing/2014/main" id="{9BA3DD98-2EA2-43D9-BA7C-3968F5160AF8}"/>
            </a:ext>
          </a:extLst>
        </xdr:cNvPr>
        <xdr:cNvSpPr/>
      </xdr:nvSpPr>
      <xdr:spPr>
        <a:xfrm>
          <a:off x="194945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64008</xdr:rowOff>
    </xdr:from>
    <xdr:to>
      <xdr:col>107</xdr:col>
      <xdr:colOff>50800</xdr:colOff>
      <xdr:row>63</xdr:row>
      <xdr:rowOff>67056</xdr:rowOff>
    </xdr:to>
    <xdr:cxnSp macro="">
      <xdr:nvCxnSpPr>
        <xdr:cNvPr id="400" name="直線コネクタ 399">
          <a:extLst>
            <a:ext uri="{FF2B5EF4-FFF2-40B4-BE49-F238E27FC236}">
              <a16:creationId xmlns:a16="http://schemas.microsoft.com/office/drawing/2014/main" id="{564BC217-7E49-4CD7-BDF4-D8B16D80E715}"/>
            </a:ext>
          </a:extLst>
        </xdr:cNvPr>
        <xdr:cNvCxnSpPr/>
      </xdr:nvCxnSpPr>
      <xdr:spPr>
        <a:xfrm flipV="1">
          <a:off x="19545300" y="108653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401" name="n_1aveValue【保健センター・保健所】&#10;一人当たり面積">
          <a:extLst>
            <a:ext uri="{FF2B5EF4-FFF2-40B4-BE49-F238E27FC236}">
              <a16:creationId xmlns:a16="http://schemas.microsoft.com/office/drawing/2014/main" id="{5CD74A4D-5FE8-496D-A654-D92D4B503072}"/>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402" name="n_2aveValue【保健センター・保健所】&#10;一人当たり面積">
          <a:extLst>
            <a:ext uri="{FF2B5EF4-FFF2-40B4-BE49-F238E27FC236}">
              <a16:creationId xmlns:a16="http://schemas.microsoft.com/office/drawing/2014/main" id="{D212D6C7-9C22-45DE-8122-1EA2E23963D6}"/>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403" name="n_3aveValue【保健センター・保健所】&#10;一人当たり面積">
          <a:extLst>
            <a:ext uri="{FF2B5EF4-FFF2-40B4-BE49-F238E27FC236}">
              <a16:creationId xmlns:a16="http://schemas.microsoft.com/office/drawing/2014/main" id="{2F23D9B9-B9CA-4755-811C-401BBD8E5259}"/>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404" name="n_4aveValue【保健センター・保健所】&#10;一人当たり面積">
          <a:extLst>
            <a:ext uri="{FF2B5EF4-FFF2-40B4-BE49-F238E27FC236}">
              <a16:creationId xmlns:a16="http://schemas.microsoft.com/office/drawing/2014/main" id="{0E8FEE25-6AB6-492B-9FFF-1B966CE22DF2}"/>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100601</xdr:rowOff>
    </xdr:from>
    <xdr:ext cx="469744" cy="259045"/>
    <xdr:sp macro="" textlink="">
      <xdr:nvSpPr>
        <xdr:cNvPr id="405" name="n_1mainValue【保健センター・保健所】&#10;一人当たり面積">
          <a:extLst>
            <a:ext uri="{FF2B5EF4-FFF2-40B4-BE49-F238E27FC236}">
              <a16:creationId xmlns:a16="http://schemas.microsoft.com/office/drawing/2014/main" id="{CABF6BC9-D8CD-4798-A363-FB287A2739E9}"/>
            </a:ext>
          </a:extLst>
        </xdr:cNvPr>
        <xdr:cNvSpPr txBox="1"/>
      </xdr:nvSpPr>
      <xdr:spPr>
        <a:xfrm>
          <a:off x="21075727" y="1090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105935</xdr:rowOff>
    </xdr:from>
    <xdr:ext cx="469744" cy="259045"/>
    <xdr:sp macro="" textlink="">
      <xdr:nvSpPr>
        <xdr:cNvPr id="406" name="n_2mainValue【保健センター・保健所】&#10;一人当たり面積">
          <a:extLst>
            <a:ext uri="{FF2B5EF4-FFF2-40B4-BE49-F238E27FC236}">
              <a16:creationId xmlns:a16="http://schemas.microsoft.com/office/drawing/2014/main" id="{453A3E88-4C02-4558-82D4-FDFB98A26FCA}"/>
            </a:ext>
          </a:extLst>
        </xdr:cNvPr>
        <xdr:cNvSpPr txBox="1"/>
      </xdr:nvSpPr>
      <xdr:spPr>
        <a:xfrm>
          <a:off x="20199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108983</xdr:rowOff>
    </xdr:from>
    <xdr:ext cx="469744" cy="259045"/>
    <xdr:sp macro="" textlink="">
      <xdr:nvSpPr>
        <xdr:cNvPr id="407" name="n_3mainValue【保健センター・保健所】&#10;一人当たり面積">
          <a:extLst>
            <a:ext uri="{FF2B5EF4-FFF2-40B4-BE49-F238E27FC236}">
              <a16:creationId xmlns:a16="http://schemas.microsoft.com/office/drawing/2014/main" id="{E82256E6-DA27-4A3F-A869-DECE1D2CC5AE}"/>
            </a:ext>
          </a:extLst>
        </xdr:cNvPr>
        <xdr:cNvSpPr txBox="1"/>
      </xdr:nvSpPr>
      <xdr:spPr>
        <a:xfrm>
          <a:off x="19310427" y="109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8" name="正方形/長方形 407">
          <a:extLst>
            <a:ext uri="{FF2B5EF4-FFF2-40B4-BE49-F238E27FC236}">
              <a16:creationId xmlns:a16="http://schemas.microsoft.com/office/drawing/2014/main" id="{C9E9CEDB-6795-4DD6-BD2B-3C184C32BB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9" name="正方形/長方形 408">
          <a:extLst>
            <a:ext uri="{FF2B5EF4-FFF2-40B4-BE49-F238E27FC236}">
              <a16:creationId xmlns:a16="http://schemas.microsoft.com/office/drawing/2014/main" id="{CB9DFF1D-2286-4B06-A39D-F180CC50D2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0" name="正方形/長方形 409">
          <a:extLst>
            <a:ext uri="{FF2B5EF4-FFF2-40B4-BE49-F238E27FC236}">
              <a16:creationId xmlns:a16="http://schemas.microsoft.com/office/drawing/2014/main" id="{5ED94775-FAD6-45D9-AD70-67BE4E2F98C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1" name="正方形/長方形 410">
          <a:extLst>
            <a:ext uri="{FF2B5EF4-FFF2-40B4-BE49-F238E27FC236}">
              <a16:creationId xmlns:a16="http://schemas.microsoft.com/office/drawing/2014/main" id="{085451C2-2B09-4F87-A02E-63D8CD90B35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2" name="正方形/長方形 411">
          <a:extLst>
            <a:ext uri="{FF2B5EF4-FFF2-40B4-BE49-F238E27FC236}">
              <a16:creationId xmlns:a16="http://schemas.microsoft.com/office/drawing/2014/main" id="{76273AE9-24C9-48B5-94F0-31459DCAE3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3" name="正方形/長方形 412">
          <a:extLst>
            <a:ext uri="{FF2B5EF4-FFF2-40B4-BE49-F238E27FC236}">
              <a16:creationId xmlns:a16="http://schemas.microsoft.com/office/drawing/2014/main" id="{767589C5-AA3D-452B-89B6-ED2E71DA9A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4" name="正方形/長方形 413">
          <a:extLst>
            <a:ext uri="{FF2B5EF4-FFF2-40B4-BE49-F238E27FC236}">
              <a16:creationId xmlns:a16="http://schemas.microsoft.com/office/drawing/2014/main" id="{7F34CAE6-8BE0-4C50-ACF4-DE267AE1914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5" name="正方形/長方形 414">
          <a:extLst>
            <a:ext uri="{FF2B5EF4-FFF2-40B4-BE49-F238E27FC236}">
              <a16:creationId xmlns:a16="http://schemas.microsoft.com/office/drawing/2014/main" id="{B85975B3-27C9-4596-8FFA-8B9CB090403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6" name="テキスト ボックス 415">
          <a:extLst>
            <a:ext uri="{FF2B5EF4-FFF2-40B4-BE49-F238E27FC236}">
              <a16:creationId xmlns:a16="http://schemas.microsoft.com/office/drawing/2014/main" id="{5E7D9525-DA1E-4EBC-A642-0DB89356387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7" name="直線コネクタ 416">
          <a:extLst>
            <a:ext uri="{FF2B5EF4-FFF2-40B4-BE49-F238E27FC236}">
              <a16:creationId xmlns:a16="http://schemas.microsoft.com/office/drawing/2014/main" id="{5C3F17B9-6B90-4ADA-BBDD-922B462A2A5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8" name="テキスト ボックス 417">
          <a:extLst>
            <a:ext uri="{FF2B5EF4-FFF2-40B4-BE49-F238E27FC236}">
              <a16:creationId xmlns:a16="http://schemas.microsoft.com/office/drawing/2014/main" id="{7F81BAEA-7C55-4101-B55E-8F887C906E2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9" name="直線コネクタ 418">
          <a:extLst>
            <a:ext uri="{FF2B5EF4-FFF2-40B4-BE49-F238E27FC236}">
              <a16:creationId xmlns:a16="http://schemas.microsoft.com/office/drawing/2014/main" id="{9F597207-B37D-45AE-BA5D-F2F950F8F51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0" name="テキスト ボックス 419">
          <a:extLst>
            <a:ext uri="{FF2B5EF4-FFF2-40B4-BE49-F238E27FC236}">
              <a16:creationId xmlns:a16="http://schemas.microsoft.com/office/drawing/2014/main" id="{8E4E6BA3-CAA3-4A3B-9A72-5A895EB019F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1" name="直線コネクタ 420">
          <a:extLst>
            <a:ext uri="{FF2B5EF4-FFF2-40B4-BE49-F238E27FC236}">
              <a16:creationId xmlns:a16="http://schemas.microsoft.com/office/drawing/2014/main" id="{AAC3700A-A0AA-4371-AEA6-E773EC3EC17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2" name="テキスト ボックス 421">
          <a:extLst>
            <a:ext uri="{FF2B5EF4-FFF2-40B4-BE49-F238E27FC236}">
              <a16:creationId xmlns:a16="http://schemas.microsoft.com/office/drawing/2014/main" id="{88938DBB-FAAB-42F5-8723-08DE7ECE1B3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3" name="直線コネクタ 422">
          <a:extLst>
            <a:ext uri="{FF2B5EF4-FFF2-40B4-BE49-F238E27FC236}">
              <a16:creationId xmlns:a16="http://schemas.microsoft.com/office/drawing/2014/main" id="{F1BB7DEB-56DE-4A8F-8F65-D2CAE39DE43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4" name="テキスト ボックス 423">
          <a:extLst>
            <a:ext uri="{FF2B5EF4-FFF2-40B4-BE49-F238E27FC236}">
              <a16:creationId xmlns:a16="http://schemas.microsoft.com/office/drawing/2014/main" id="{3A872627-7887-433C-A0BC-ED1DFDC415A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5" name="直線コネクタ 424">
          <a:extLst>
            <a:ext uri="{FF2B5EF4-FFF2-40B4-BE49-F238E27FC236}">
              <a16:creationId xmlns:a16="http://schemas.microsoft.com/office/drawing/2014/main" id="{2C83354C-9343-47FA-97C1-8D1D44F06B4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6" name="テキスト ボックス 425">
          <a:extLst>
            <a:ext uri="{FF2B5EF4-FFF2-40B4-BE49-F238E27FC236}">
              <a16:creationId xmlns:a16="http://schemas.microsoft.com/office/drawing/2014/main" id="{C28382BC-78A1-44C3-A03D-7E9825A3116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7" name="直線コネクタ 426">
          <a:extLst>
            <a:ext uri="{FF2B5EF4-FFF2-40B4-BE49-F238E27FC236}">
              <a16:creationId xmlns:a16="http://schemas.microsoft.com/office/drawing/2014/main" id="{214F4AA4-CB5C-4ABB-BD41-E3C6DB3A69D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8" name="テキスト ボックス 427">
          <a:extLst>
            <a:ext uri="{FF2B5EF4-FFF2-40B4-BE49-F238E27FC236}">
              <a16:creationId xmlns:a16="http://schemas.microsoft.com/office/drawing/2014/main" id="{30C4D30A-35F5-4B18-8709-50CCB9D96EF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9" name="直線コネクタ 428">
          <a:extLst>
            <a:ext uri="{FF2B5EF4-FFF2-40B4-BE49-F238E27FC236}">
              <a16:creationId xmlns:a16="http://schemas.microsoft.com/office/drawing/2014/main" id="{782624DC-E088-4E30-91AC-1A395F24967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0" name="テキスト ボックス 429">
          <a:extLst>
            <a:ext uri="{FF2B5EF4-FFF2-40B4-BE49-F238E27FC236}">
              <a16:creationId xmlns:a16="http://schemas.microsoft.com/office/drawing/2014/main" id="{CAE89104-23E5-4CE0-B9AA-1F833985B97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1" name="直線コネクタ 430">
          <a:extLst>
            <a:ext uri="{FF2B5EF4-FFF2-40B4-BE49-F238E27FC236}">
              <a16:creationId xmlns:a16="http://schemas.microsoft.com/office/drawing/2014/main" id="{1C1176F2-7040-46AD-AAA5-65B320BD5A9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消防施設】&#10;有形固定資産減価償却率グラフ枠">
          <a:extLst>
            <a:ext uri="{FF2B5EF4-FFF2-40B4-BE49-F238E27FC236}">
              <a16:creationId xmlns:a16="http://schemas.microsoft.com/office/drawing/2014/main" id="{9B424EBE-D91C-4E82-AC00-912C3CF3197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33" name="直線コネクタ 432">
          <a:extLst>
            <a:ext uri="{FF2B5EF4-FFF2-40B4-BE49-F238E27FC236}">
              <a16:creationId xmlns:a16="http://schemas.microsoft.com/office/drawing/2014/main" id="{8A718365-6014-413C-96C4-9EA3F481AD65}"/>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4" name="【消防施設】&#10;有形固定資産減価償却率最小値テキスト">
          <a:extLst>
            <a:ext uri="{FF2B5EF4-FFF2-40B4-BE49-F238E27FC236}">
              <a16:creationId xmlns:a16="http://schemas.microsoft.com/office/drawing/2014/main" id="{1D33BA5B-E696-4ED6-BBA7-1E8DC7CFEEC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5" name="直線コネクタ 434">
          <a:extLst>
            <a:ext uri="{FF2B5EF4-FFF2-40B4-BE49-F238E27FC236}">
              <a16:creationId xmlns:a16="http://schemas.microsoft.com/office/drawing/2014/main" id="{F4D9F493-88F4-4371-AB1E-25A55F23181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36" name="【消防施設】&#10;有形固定資産減価償却率最大値テキスト">
          <a:extLst>
            <a:ext uri="{FF2B5EF4-FFF2-40B4-BE49-F238E27FC236}">
              <a16:creationId xmlns:a16="http://schemas.microsoft.com/office/drawing/2014/main" id="{3AAAD098-3838-4A32-B0A4-C7CC85C0323E}"/>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37" name="直線コネクタ 436">
          <a:extLst>
            <a:ext uri="{FF2B5EF4-FFF2-40B4-BE49-F238E27FC236}">
              <a16:creationId xmlns:a16="http://schemas.microsoft.com/office/drawing/2014/main" id="{2F1F845E-8336-44E1-999C-49C6B685F7AF}"/>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438" name="【消防施設】&#10;有形固定資産減価償却率平均値テキスト">
          <a:extLst>
            <a:ext uri="{FF2B5EF4-FFF2-40B4-BE49-F238E27FC236}">
              <a16:creationId xmlns:a16="http://schemas.microsoft.com/office/drawing/2014/main" id="{FE08F3F2-8BD3-43FB-9816-B2678B7EF9AF}"/>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39" name="フローチャート: 判断 438">
          <a:extLst>
            <a:ext uri="{FF2B5EF4-FFF2-40B4-BE49-F238E27FC236}">
              <a16:creationId xmlns:a16="http://schemas.microsoft.com/office/drawing/2014/main" id="{0AB9488B-CF4F-441F-9A48-05A5284805BB}"/>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40" name="フローチャート: 判断 439">
          <a:extLst>
            <a:ext uri="{FF2B5EF4-FFF2-40B4-BE49-F238E27FC236}">
              <a16:creationId xmlns:a16="http://schemas.microsoft.com/office/drawing/2014/main" id="{32538C07-5C4B-4374-A248-5AA66261C95C}"/>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41" name="フローチャート: 判断 440">
          <a:extLst>
            <a:ext uri="{FF2B5EF4-FFF2-40B4-BE49-F238E27FC236}">
              <a16:creationId xmlns:a16="http://schemas.microsoft.com/office/drawing/2014/main" id="{25079B05-4B25-4596-983C-37253D1C9A1E}"/>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42" name="フローチャート: 判断 441">
          <a:extLst>
            <a:ext uri="{FF2B5EF4-FFF2-40B4-BE49-F238E27FC236}">
              <a16:creationId xmlns:a16="http://schemas.microsoft.com/office/drawing/2014/main" id="{5F77C6B3-D41C-447C-BA01-556911AEBA5E}"/>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43" name="フローチャート: 判断 442">
          <a:extLst>
            <a:ext uri="{FF2B5EF4-FFF2-40B4-BE49-F238E27FC236}">
              <a16:creationId xmlns:a16="http://schemas.microsoft.com/office/drawing/2014/main" id="{2501A7F5-2E8E-4C17-9E60-28C0C29617C2}"/>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9E732139-CC1B-4989-B33C-078B5D8A984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5865319B-32EB-4DD1-8095-48DAC60EA5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285599C7-3BFD-4540-A955-FAA7D0D1149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A799CD07-4ECF-4F8C-8F9C-A5187A7CA5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725FD9C4-34F6-4AD7-9C6B-A0265BD9D10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85271</xdr:rowOff>
    </xdr:from>
    <xdr:to>
      <xdr:col>85</xdr:col>
      <xdr:colOff>177800</xdr:colOff>
      <xdr:row>87</xdr:row>
      <xdr:rowOff>15421</xdr:rowOff>
    </xdr:to>
    <xdr:sp macro="" textlink="">
      <xdr:nvSpPr>
        <xdr:cNvPr id="449" name="楕円 448">
          <a:extLst>
            <a:ext uri="{FF2B5EF4-FFF2-40B4-BE49-F238E27FC236}">
              <a16:creationId xmlns:a16="http://schemas.microsoft.com/office/drawing/2014/main" id="{65D91D7D-E074-4937-9A69-4DBC8FCC45B1}"/>
            </a:ext>
          </a:extLst>
        </xdr:cNvPr>
        <xdr:cNvSpPr/>
      </xdr:nvSpPr>
      <xdr:spPr>
        <a:xfrm>
          <a:off x="16268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198</xdr:rowOff>
    </xdr:from>
    <xdr:ext cx="405111" cy="259045"/>
    <xdr:sp macro="" textlink="">
      <xdr:nvSpPr>
        <xdr:cNvPr id="450" name="【消防施設】&#10;有形固定資産減価償却率該当値テキスト">
          <a:extLst>
            <a:ext uri="{FF2B5EF4-FFF2-40B4-BE49-F238E27FC236}">
              <a16:creationId xmlns:a16="http://schemas.microsoft.com/office/drawing/2014/main" id="{D03B51A4-997C-4B66-A58F-E7125E7E43F9}"/>
            </a:ext>
          </a:extLst>
        </xdr:cNvPr>
        <xdr:cNvSpPr txBox="1"/>
      </xdr:nvSpPr>
      <xdr:spPr>
        <a:xfrm>
          <a:off x="16357600" y="14744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52614</xdr:rowOff>
    </xdr:from>
    <xdr:to>
      <xdr:col>81</xdr:col>
      <xdr:colOff>101600</xdr:colOff>
      <xdr:row>86</xdr:row>
      <xdr:rowOff>154214</xdr:rowOff>
    </xdr:to>
    <xdr:sp macro="" textlink="">
      <xdr:nvSpPr>
        <xdr:cNvPr id="451" name="楕円 450">
          <a:extLst>
            <a:ext uri="{FF2B5EF4-FFF2-40B4-BE49-F238E27FC236}">
              <a16:creationId xmlns:a16="http://schemas.microsoft.com/office/drawing/2014/main" id="{4FA19ABE-B7B8-4AC2-9DD0-4CEF4D4B20C1}"/>
            </a:ext>
          </a:extLst>
        </xdr:cNvPr>
        <xdr:cNvSpPr/>
      </xdr:nvSpPr>
      <xdr:spPr>
        <a:xfrm>
          <a:off x="1543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103414</xdr:rowOff>
    </xdr:from>
    <xdr:to>
      <xdr:col>85</xdr:col>
      <xdr:colOff>127000</xdr:colOff>
      <xdr:row>86</xdr:row>
      <xdr:rowOff>136071</xdr:rowOff>
    </xdr:to>
    <xdr:cxnSp macro="">
      <xdr:nvCxnSpPr>
        <xdr:cNvPr id="452" name="直線コネクタ 451">
          <a:extLst>
            <a:ext uri="{FF2B5EF4-FFF2-40B4-BE49-F238E27FC236}">
              <a16:creationId xmlns:a16="http://schemas.microsoft.com/office/drawing/2014/main" id="{0A3BBBFA-F7F1-4E91-BE26-5D03BE32B20F}"/>
            </a:ext>
          </a:extLst>
        </xdr:cNvPr>
        <xdr:cNvCxnSpPr/>
      </xdr:nvCxnSpPr>
      <xdr:spPr>
        <a:xfrm>
          <a:off x="15481300" y="14848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19957</xdr:rowOff>
    </xdr:from>
    <xdr:to>
      <xdr:col>76</xdr:col>
      <xdr:colOff>165100</xdr:colOff>
      <xdr:row>86</xdr:row>
      <xdr:rowOff>121557</xdr:rowOff>
    </xdr:to>
    <xdr:sp macro="" textlink="">
      <xdr:nvSpPr>
        <xdr:cNvPr id="453" name="楕円 452">
          <a:extLst>
            <a:ext uri="{FF2B5EF4-FFF2-40B4-BE49-F238E27FC236}">
              <a16:creationId xmlns:a16="http://schemas.microsoft.com/office/drawing/2014/main" id="{F8DD117F-03F5-45B4-8815-B525E7071151}"/>
            </a:ext>
          </a:extLst>
        </xdr:cNvPr>
        <xdr:cNvSpPr/>
      </xdr:nvSpPr>
      <xdr:spPr>
        <a:xfrm>
          <a:off x="14541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70757</xdr:rowOff>
    </xdr:from>
    <xdr:to>
      <xdr:col>81</xdr:col>
      <xdr:colOff>50800</xdr:colOff>
      <xdr:row>86</xdr:row>
      <xdr:rowOff>103414</xdr:rowOff>
    </xdr:to>
    <xdr:cxnSp macro="">
      <xdr:nvCxnSpPr>
        <xdr:cNvPr id="454" name="直線コネクタ 453">
          <a:extLst>
            <a:ext uri="{FF2B5EF4-FFF2-40B4-BE49-F238E27FC236}">
              <a16:creationId xmlns:a16="http://schemas.microsoft.com/office/drawing/2014/main" id="{AC4F89C1-BEBE-44C6-BC4F-43C354CFB685}"/>
            </a:ext>
          </a:extLst>
        </xdr:cNvPr>
        <xdr:cNvCxnSpPr/>
      </xdr:nvCxnSpPr>
      <xdr:spPr>
        <a:xfrm>
          <a:off x="14592300" y="1481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455" name="楕円 454">
          <a:extLst>
            <a:ext uri="{FF2B5EF4-FFF2-40B4-BE49-F238E27FC236}">
              <a16:creationId xmlns:a16="http://schemas.microsoft.com/office/drawing/2014/main" id="{77D4B9B5-370F-46C5-A87E-0325C8F23F93}"/>
            </a:ext>
          </a:extLst>
        </xdr:cNvPr>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70757</xdr:rowOff>
    </xdr:to>
    <xdr:cxnSp macro="">
      <xdr:nvCxnSpPr>
        <xdr:cNvPr id="456" name="直線コネクタ 455">
          <a:extLst>
            <a:ext uri="{FF2B5EF4-FFF2-40B4-BE49-F238E27FC236}">
              <a16:creationId xmlns:a16="http://schemas.microsoft.com/office/drawing/2014/main" id="{29F7B5B1-25F6-4403-B577-268B8D6EE276}"/>
            </a:ext>
          </a:extLst>
        </xdr:cNvPr>
        <xdr:cNvCxnSpPr/>
      </xdr:nvCxnSpPr>
      <xdr:spPr>
        <a:xfrm>
          <a:off x="13703300" y="1478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457" name="n_1aveValue【消防施設】&#10;有形固定資産減価償却率">
          <a:extLst>
            <a:ext uri="{FF2B5EF4-FFF2-40B4-BE49-F238E27FC236}">
              <a16:creationId xmlns:a16="http://schemas.microsoft.com/office/drawing/2014/main" id="{EBC427BE-4D56-4CE0-8E45-26067236BA6E}"/>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58" name="n_2aveValue【消防施設】&#10;有形固定資産減価償却率">
          <a:extLst>
            <a:ext uri="{FF2B5EF4-FFF2-40B4-BE49-F238E27FC236}">
              <a16:creationId xmlns:a16="http://schemas.microsoft.com/office/drawing/2014/main" id="{D8C49F52-D591-4F05-A016-FC37ED837329}"/>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459" name="n_3aveValue【消防施設】&#10;有形固定資産減価償却率">
          <a:extLst>
            <a:ext uri="{FF2B5EF4-FFF2-40B4-BE49-F238E27FC236}">
              <a16:creationId xmlns:a16="http://schemas.microsoft.com/office/drawing/2014/main" id="{07EB9988-47F1-4142-8738-3E3C28311102}"/>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60" name="n_4aveValue【消防施設】&#10;有形固定資産減価償却率">
          <a:extLst>
            <a:ext uri="{FF2B5EF4-FFF2-40B4-BE49-F238E27FC236}">
              <a16:creationId xmlns:a16="http://schemas.microsoft.com/office/drawing/2014/main" id="{88340D0D-3405-4054-9F09-9695AE2D9ACA}"/>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145341</xdr:rowOff>
    </xdr:from>
    <xdr:ext cx="405111" cy="259045"/>
    <xdr:sp macro="" textlink="">
      <xdr:nvSpPr>
        <xdr:cNvPr id="461" name="n_1mainValue【消防施設】&#10;有形固定資産減価償却率">
          <a:extLst>
            <a:ext uri="{FF2B5EF4-FFF2-40B4-BE49-F238E27FC236}">
              <a16:creationId xmlns:a16="http://schemas.microsoft.com/office/drawing/2014/main" id="{C5B14052-AAD9-4510-A174-2D83D6160F2B}"/>
            </a:ext>
          </a:extLst>
        </xdr:cNvPr>
        <xdr:cNvSpPr txBox="1"/>
      </xdr:nvSpPr>
      <xdr:spPr>
        <a:xfrm>
          <a:off x="152660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112684</xdr:rowOff>
    </xdr:from>
    <xdr:ext cx="405111" cy="259045"/>
    <xdr:sp macro="" textlink="">
      <xdr:nvSpPr>
        <xdr:cNvPr id="462" name="n_2mainValue【消防施設】&#10;有形固定資産減価償却率">
          <a:extLst>
            <a:ext uri="{FF2B5EF4-FFF2-40B4-BE49-F238E27FC236}">
              <a16:creationId xmlns:a16="http://schemas.microsoft.com/office/drawing/2014/main" id="{A27369BF-C1EF-4569-B30B-8232F4A26E79}"/>
            </a:ext>
          </a:extLst>
        </xdr:cNvPr>
        <xdr:cNvSpPr txBox="1"/>
      </xdr:nvSpPr>
      <xdr:spPr>
        <a:xfrm>
          <a:off x="14389744" y="1485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80027</xdr:rowOff>
    </xdr:from>
    <xdr:ext cx="405111" cy="259045"/>
    <xdr:sp macro="" textlink="">
      <xdr:nvSpPr>
        <xdr:cNvPr id="463" name="n_3mainValue【消防施設】&#10;有形固定資産減価償却率">
          <a:extLst>
            <a:ext uri="{FF2B5EF4-FFF2-40B4-BE49-F238E27FC236}">
              <a16:creationId xmlns:a16="http://schemas.microsoft.com/office/drawing/2014/main" id="{28095FE5-3065-45AE-8FE1-236502CE55FF}"/>
            </a:ext>
          </a:extLst>
        </xdr:cNvPr>
        <xdr:cNvSpPr txBox="1"/>
      </xdr:nvSpPr>
      <xdr:spPr>
        <a:xfrm>
          <a:off x="13500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a:extLst>
            <a:ext uri="{FF2B5EF4-FFF2-40B4-BE49-F238E27FC236}">
              <a16:creationId xmlns:a16="http://schemas.microsoft.com/office/drawing/2014/main" id="{C53024D8-D8D3-4E8E-86D2-FF5175FE26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a:extLst>
            <a:ext uri="{FF2B5EF4-FFF2-40B4-BE49-F238E27FC236}">
              <a16:creationId xmlns:a16="http://schemas.microsoft.com/office/drawing/2014/main" id="{349EBE83-C7B5-456B-BE36-886BBC1713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a:extLst>
            <a:ext uri="{FF2B5EF4-FFF2-40B4-BE49-F238E27FC236}">
              <a16:creationId xmlns:a16="http://schemas.microsoft.com/office/drawing/2014/main" id="{52FFA4D8-1CF0-4AF4-AC3F-BE8AC8F3194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a:extLst>
            <a:ext uri="{FF2B5EF4-FFF2-40B4-BE49-F238E27FC236}">
              <a16:creationId xmlns:a16="http://schemas.microsoft.com/office/drawing/2014/main" id="{EC559178-FA62-4E92-8A76-F2F5C252A35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a:extLst>
            <a:ext uri="{FF2B5EF4-FFF2-40B4-BE49-F238E27FC236}">
              <a16:creationId xmlns:a16="http://schemas.microsoft.com/office/drawing/2014/main" id="{97924A00-BE50-4C18-A4E3-C128EDAFA73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a:extLst>
            <a:ext uri="{FF2B5EF4-FFF2-40B4-BE49-F238E27FC236}">
              <a16:creationId xmlns:a16="http://schemas.microsoft.com/office/drawing/2014/main" id="{BD9D683C-63A5-4624-AB4F-D9D490C8C2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a:extLst>
            <a:ext uri="{FF2B5EF4-FFF2-40B4-BE49-F238E27FC236}">
              <a16:creationId xmlns:a16="http://schemas.microsoft.com/office/drawing/2014/main" id="{3F65A560-FA21-4AB4-8290-9D9C16CA94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a:extLst>
            <a:ext uri="{FF2B5EF4-FFF2-40B4-BE49-F238E27FC236}">
              <a16:creationId xmlns:a16="http://schemas.microsoft.com/office/drawing/2014/main" id="{C49D0AEC-5AD5-4C31-ABF5-8FAF18636F6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2" name="テキスト ボックス 471">
          <a:extLst>
            <a:ext uri="{FF2B5EF4-FFF2-40B4-BE49-F238E27FC236}">
              <a16:creationId xmlns:a16="http://schemas.microsoft.com/office/drawing/2014/main" id="{D7A1E117-9012-4E55-9489-CF40383A19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3" name="直線コネクタ 472">
          <a:extLst>
            <a:ext uri="{FF2B5EF4-FFF2-40B4-BE49-F238E27FC236}">
              <a16:creationId xmlns:a16="http://schemas.microsoft.com/office/drawing/2014/main" id="{C71C2122-BB48-43B1-A7AC-AFDDB8D752E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4" name="直線コネクタ 473">
          <a:extLst>
            <a:ext uri="{FF2B5EF4-FFF2-40B4-BE49-F238E27FC236}">
              <a16:creationId xmlns:a16="http://schemas.microsoft.com/office/drawing/2014/main" id="{71418081-CF1E-436B-8E6B-8234FCDA7A3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5" name="テキスト ボックス 474">
          <a:extLst>
            <a:ext uri="{FF2B5EF4-FFF2-40B4-BE49-F238E27FC236}">
              <a16:creationId xmlns:a16="http://schemas.microsoft.com/office/drawing/2014/main" id="{033074A3-1ADF-435D-9C82-ABC16297EBA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6" name="直線コネクタ 475">
          <a:extLst>
            <a:ext uri="{FF2B5EF4-FFF2-40B4-BE49-F238E27FC236}">
              <a16:creationId xmlns:a16="http://schemas.microsoft.com/office/drawing/2014/main" id="{35825375-0A38-4769-B1D6-FEFD8040D3D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7" name="テキスト ボックス 476">
          <a:extLst>
            <a:ext uri="{FF2B5EF4-FFF2-40B4-BE49-F238E27FC236}">
              <a16:creationId xmlns:a16="http://schemas.microsoft.com/office/drawing/2014/main" id="{8894027B-F1D3-463A-84D1-60E0BBE86C3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8" name="直線コネクタ 477">
          <a:extLst>
            <a:ext uri="{FF2B5EF4-FFF2-40B4-BE49-F238E27FC236}">
              <a16:creationId xmlns:a16="http://schemas.microsoft.com/office/drawing/2014/main" id="{E15B6004-896F-4F5F-B04D-6A49ED1363F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9" name="テキスト ボックス 478">
          <a:extLst>
            <a:ext uri="{FF2B5EF4-FFF2-40B4-BE49-F238E27FC236}">
              <a16:creationId xmlns:a16="http://schemas.microsoft.com/office/drawing/2014/main" id="{D09EF45B-832E-4B71-A6B3-3CFEC4AF03A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0" name="直線コネクタ 479">
          <a:extLst>
            <a:ext uri="{FF2B5EF4-FFF2-40B4-BE49-F238E27FC236}">
              <a16:creationId xmlns:a16="http://schemas.microsoft.com/office/drawing/2014/main" id="{B90B8F64-16B2-4B7A-AF7E-CA9CB8D40AD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1" name="テキスト ボックス 480">
          <a:extLst>
            <a:ext uri="{FF2B5EF4-FFF2-40B4-BE49-F238E27FC236}">
              <a16:creationId xmlns:a16="http://schemas.microsoft.com/office/drawing/2014/main" id="{8552E6AC-E3BE-4288-A162-4EA0F19BBFB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2" name="直線コネクタ 481">
          <a:extLst>
            <a:ext uri="{FF2B5EF4-FFF2-40B4-BE49-F238E27FC236}">
              <a16:creationId xmlns:a16="http://schemas.microsoft.com/office/drawing/2014/main" id="{95ACB692-07C3-4F47-B59B-70CFF6DF503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3" name="テキスト ボックス 482">
          <a:extLst>
            <a:ext uri="{FF2B5EF4-FFF2-40B4-BE49-F238E27FC236}">
              <a16:creationId xmlns:a16="http://schemas.microsoft.com/office/drawing/2014/main" id="{4932DAAE-E1FE-4F7F-B717-5005B20C41A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4" name="直線コネクタ 483">
          <a:extLst>
            <a:ext uri="{FF2B5EF4-FFF2-40B4-BE49-F238E27FC236}">
              <a16:creationId xmlns:a16="http://schemas.microsoft.com/office/drawing/2014/main" id="{4F94BDA0-61E8-4DF8-9550-71C41B171C8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EBB26E80-289C-471E-9F73-1457859FD9C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6" name="【消防施設】&#10;一人当たり面積グラフ枠">
          <a:extLst>
            <a:ext uri="{FF2B5EF4-FFF2-40B4-BE49-F238E27FC236}">
              <a16:creationId xmlns:a16="http://schemas.microsoft.com/office/drawing/2014/main" id="{BA94CE9A-6B41-4680-AFAC-9DB02BCC861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87" name="直線コネクタ 486">
          <a:extLst>
            <a:ext uri="{FF2B5EF4-FFF2-40B4-BE49-F238E27FC236}">
              <a16:creationId xmlns:a16="http://schemas.microsoft.com/office/drawing/2014/main" id="{65CA44BF-BA45-4318-9D95-7A4F1C396817}"/>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88" name="【消防施設】&#10;一人当たり面積最小値テキスト">
          <a:extLst>
            <a:ext uri="{FF2B5EF4-FFF2-40B4-BE49-F238E27FC236}">
              <a16:creationId xmlns:a16="http://schemas.microsoft.com/office/drawing/2014/main" id="{24E2B74E-3811-44BD-9C5B-AD9BCE282D33}"/>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89" name="直線コネクタ 488">
          <a:extLst>
            <a:ext uri="{FF2B5EF4-FFF2-40B4-BE49-F238E27FC236}">
              <a16:creationId xmlns:a16="http://schemas.microsoft.com/office/drawing/2014/main" id="{B96399DC-3F08-4ED4-98BE-2EFAE67B2216}"/>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90" name="【消防施設】&#10;一人当たり面積最大値テキスト">
          <a:extLst>
            <a:ext uri="{FF2B5EF4-FFF2-40B4-BE49-F238E27FC236}">
              <a16:creationId xmlns:a16="http://schemas.microsoft.com/office/drawing/2014/main" id="{FB4F38B3-6840-4581-A29D-EE7DA98E10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91" name="直線コネクタ 490">
          <a:extLst>
            <a:ext uri="{FF2B5EF4-FFF2-40B4-BE49-F238E27FC236}">
              <a16:creationId xmlns:a16="http://schemas.microsoft.com/office/drawing/2014/main" id="{B083D311-8075-4306-95F8-6DC823C93F48}"/>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492" name="【消防施設】&#10;一人当たり面積平均値テキスト">
          <a:extLst>
            <a:ext uri="{FF2B5EF4-FFF2-40B4-BE49-F238E27FC236}">
              <a16:creationId xmlns:a16="http://schemas.microsoft.com/office/drawing/2014/main" id="{358D5E99-E890-4072-8DC5-E704BAA7DB4D}"/>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93" name="フローチャート: 判断 492">
          <a:extLst>
            <a:ext uri="{FF2B5EF4-FFF2-40B4-BE49-F238E27FC236}">
              <a16:creationId xmlns:a16="http://schemas.microsoft.com/office/drawing/2014/main" id="{C3DCF903-1F04-489D-AB4F-17C40C64846C}"/>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94" name="フローチャート: 判断 493">
          <a:extLst>
            <a:ext uri="{FF2B5EF4-FFF2-40B4-BE49-F238E27FC236}">
              <a16:creationId xmlns:a16="http://schemas.microsoft.com/office/drawing/2014/main" id="{ABDC02ED-7D7B-488A-8772-98F7F542B288}"/>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95" name="フローチャート: 判断 494">
          <a:extLst>
            <a:ext uri="{FF2B5EF4-FFF2-40B4-BE49-F238E27FC236}">
              <a16:creationId xmlns:a16="http://schemas.microsoft.com/office/drawing/2014/main" id="{AEDA87E7-8993-4C37-AB53-48DC71524492}"/>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96" name="フローチャート: 判断 495">
          <a:extLst>
            <a:ext uri="{FF2B5EF4-FFF2-40B4-BE49-F238E27FC236}">
              <a16:creationId xmlns:a16="http://schemas.microsoft.com/office/drawing/2014/main" id="{20A1D53B-D975-4905-9799-EA71BA94600C}"/>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97" name="フローチャート: 判断 496">
          <a:extLst>
            <a:ext uri="{FF2B5EF4-FFF2-40B4-BE49-F238E27FC236}">
              <a16:creationId xmlns:a16="http://schemas.microsoft.com/office/drawing/2014/main" id="{C378F04E-3D4F-409E-8A4F-33BF9756F015}"/>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93FE98C9-58E9-4A7B-9237-C8AE591FB9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E98C427F-5E21-4140-A108-7BE977CD50D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B1267C6C-E762-4755-AF2F-10DE2A9D27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3C7FEE30-DF23-47DA-880D-FEB7EE0AD6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B663D4D5-F8D1-4C94-92C4-8B16F1D9D4F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116839</xdr:rowOff>
    </xdr:from>
    <xdr:to>
      <xdr:col>116</xdr:col>
      <xdr:colOff>114300</xdr:colOff>
      <xdr:row>86</xdr:row>
      <xdr:rowOff>46989</xdr:rowOff>
    </xdr:to>
    <xdr:sp macro="" textlink="">
      <xdr:nvSpPr>
        <xdr:cNvPr id="503" name="楕円 502">
          <a:extLst>
            <a:ext uri="{FF2B5EF4-FFF2-40B4-BE49-F238E27FC236}">
              <a16:creationId xmlns:a16="http://schemas.microsoft.com/office/drawing/2014/main" id="{6D69DDA5-BCA4-4AF0-9FD7-2AF88FC29EDF}"/>
            </a:ext>
          </a:extLst>
        </xdr:cNvPr>
        <xdr:cNvSpPr/>
      </xdr:nvSpPr>
      <xdr:spPr>
        <a:xfrm>
          <a:off x="22110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31766</xdr:rowOff>
    </xdr:from>
    <xdr:ext cx="469744" cy="259045"/>
    <xdr:sp macro="" textlink="">
      <xdr:nvSpPr>
        <xdr:cNvPr id="504" name="【消防施設】&#10;一人当たり面積該当値テキスト">
          <a:extLst>
            <a:ext uri="{FF2B5EF4-FFF2-40B4-BE49-F238E27FC236}">
              <a16:creationId xmlns:a16="http://schemas.microsoft.com/office/drawing/2014/main" id="{48AA7775-9B3C-47E1-AA7A-A68EB077B04A}"/>
            </a:ext>
          </a:extLst>
        </xdr:cNvPr>
        <xdr:cNvSpPr txBox="1"/>
      </xdr:nvSpPr>
      <xdr:spPr>
        <a:xfrm>
          <a:off x="22199600"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119887</xdr:rowOff>
    </xdr:from>
    <xdr:to>
      <xdr:col>112</xdr:col>
      <xdr:colOff>38100</xdr:colOff>
      <xdr:row>86</xdr:row>
      <xdr:rowOff>50037</xdr:rowOff>
    </xdr:to>
    <xdr:sp macro="" textlink="">
      <xdr:nvSpPr>
        <xdr:cNvPr id="505" name="楕円 504">
          <a:extLst>
            <a:ext uri="{FF2B5EF4-FFF2-40B4-BE49-F238E27FC236}">
              <a16:creationId xmlns:a16="http://schemas.microsoft.com/office/drawing/2014/main" id="{A00FFD0F-CA14-4A5E-AAFB-EF35870D420B}"/>
            </a:ext>
          </a:extLst>
        </xdr:cNvPr>
        <xdr:cNvSpPr/>
      </xdr:nvSpPr>
      <xdr:spPr>
        <a:xfrm>
          <a:off x="21272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167639</xdr:rowOff>
    </xdr:from>
    <xdr:to>
      <xdr:col>116</xdr:col>
      <xdr:colOff>63500</xdr:colOff>
      <xdr:row>85</xdr:row>
      <xdr:rowOff>170687</xdr:rowOff>
    </xdr:to>
    <xdr:cxnSp macro="">
      <xdr:nvCxnSpPr>
        <xdr:cNvPr id="506" name="直線コネクタ 505">
          <a:extLst>
            <a:ext uri="{FF2B5EF4-FFF2-40B4-BE49-F238E27FC236}">
              <a16:creationId xmlns:a16="http://schemas.microsoft.com/office/drawing/2014/main" id="{726F4BA1-A4C7-4D06-88A4-B5AA4C7F7849}"/>
            </a:ext>
          </a:extLst>
        </xdr:cNvPr>
        <xdr:cNvCxnSpPr/>
      </xdr:nvCxnSpPr>
      <xdr:spPr>
        <a:xfrm flipV="1">
          <a:off x="21323300" y="1474088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122937</xdr:rowOff>
    </xdr:from>
    <xdr:to>
      <xdr:col>107</xdr:col>
      <xdr:colOff>101600</xdr:colOff>
      <xdr:row>86</xdr:row>
      <xdr:rowOff>53087</xdr:rowOff>
    </xdr:to>
    <xdr:sp macro="" textlink="">
      <xdr:nvSpPr>
        <xdr:cNvPr id="507" name="楕円 506">
          <a:extLst>
            <a:ext uri="{FF2B5EF4-FFF2-40B4-BE49-F238E27FC236}">
              <a16:creationId xmlns:a16="http://schemas.microsoft.com/office/drawing/2014/main" id="{E2A89871-2C8E-4CD7-93CC-BD660840A1D4}"/>
            </a:ext>
          </a:extLst>
        </xdr:cNvPr>
        <xdr:cNvSpPr/>
      </xdr:nvSpPr>
      <xdr:spPr>
        <a:xfrm>
          <a:off x="20383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170687</xdr:rowOff>
    </xdr:from>
    <xdr:to>
      <xdr:col>111</xdr:col>
      <xdr:colOff>177800</xdr:colOff>
      <xdr:row>86</xdr:row>
      <xdr:rowOff>2287</xdr:rowOff>
    </xdr:to>
    <xdr:cxnSp macro="">
      <xdr:nvCxnSpPr>
        <xdr:cNvPr id="508" name="直線コネクタ 507">
          <a:extLst>
            <a:ext uri="{FF2B5EF4-FFF2-40B4-BE49-F238E27FC236}">
              <a16:creationId xmlns:a16="http://schemas.microsoft.com/office/drawing/2014/main" id="{F1ECE37A-09D7-4349-93A6-A110631496DB}"/>
            </a:ext>
          </a:extLst>
        </xdr:cNvPr>
        <xdr:cNvCxnSpPr/>
      </xdr:nvCxnSpPr>
      <xdr:spPr>
        <a:xfrm flipV="1">
          <a:off x="20434300" y="147439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125222</xdr:rowOff>
    </xdr:from>
    <xdr:to>
      <xdr:col>102</xdr:col>
      <xdr:colOff>165100</xdr:colOff>
      <xdr:row>86</xdr:row>
      <xdr:rowOff>55372</xdr:rowOff>
    </xdr:to>
    <xdr:sp macro="" textlink="">
      <xdr:nvSpPr>
        <xdr:cNvPr id="509" name="楕円 508">
          <a:extLst>
            <a:ext uri="{FF2B5EF4-FFF2-40B4-BE49-F238E27FC236}">
              <a16:creationId xmlns:a16="http://schemas.microsoft.com/office/drawing/2014/main" id="{FE25E5BF-5F7B-47CE-A649-2501F4F145F1}"/>
            </a:ext>
          </a:extLst>
        </xdr:cNvPr>
        <xdr:cNvSpPr/>
      </xdr:nvSpPr>
      <xdr:spPr>
        <a:xfrm>
          <a:off x="19494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2287</xdr:rowOff>
    </xdr:from>
    <xdr:to>
      <xdr:col>107</xdr:col>
      <xdr:colOff>50800</xdr:colOff>
      <xdr:row>86</xdr:row>
      <xdr:rowOff>4572</xdr:rowOff>
    </xdr:to>
    <xdr:cxnSp macro="">
      <xdr:nvCxnSpPr>
        <xdr:cNvPr id="510" name="直線コネクタ 509">
          <a:extLst>
            <a:ext uri="{FF2B5EF4-FFF2-40B4-BE49-F238E27FC236}">
              <a16:creationId xmlns:a16="http://schemas.microsoft.com/office/drawing/2014/main" id="{E3499FE8-31E9-4F56-9E9E-AB0AC3C9FED5}"/>
            </a:ext>
          </a:extLst>
        </xdr:cNvPr>
        <xdr:cNvCxnSpPr/>
      </xdr:nvCxnSpPr>
      <xdr:spPr>
        <a:xfrm flipV="1">
          <a:off x="19545300" y="147469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511" name="n_1aveValue【消防施設】&#10;一人当たり面積">
          <a:extLst>
            <a:ext uri="{FF2B5EF4-FFF2-40B4-BE49-F238E27FC236}">
              <a16:creationId xmlns:a16="http://schemas.microsoft.com/office/drawing/2014/main" id="{B94BED8D-932E-43C3-862F-B0394AEE3D83}"/>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12" name="n_2aveValue【消防施設】&#10;一人当たり面積">
          <a:extLst>
            <a:ext uri="{FF2B5EF4-FFF2-40B4-BE49-F238E27FC236}">
              <a16:creationId xmlns:a16="http://schemas.microsoft.com/office/drawing/2014/main" id="{F7DD15F4-0532-4279-8FB3-8DE89EE40122}"/>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513" name="n_3aveValue【消防施設】&#10;一人当たり面積">
          <a:extLst>
            <a:ext uri="{FF2B5EF4-FFF2-40B4-BE49-F238E27FC236}">
              <a16:creationId xmlns:a16="http://schemas.microsoft.com/office/drawing/2014/main" id="{71A259E6-43FD-4A43-9A6B-CD862E160747}"/>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14" name="n_4aveValue【消防施設】&#10;一人当たり面積">
          <a:extLst>
            <a:ext uri="{FF2B5EF4-FFF2-40B4-BE49-F238E27FC236}">
              <a16:creationId xmlns:a16="http://schemas.microsoft.com/office/drawing/2014/main" id="{A9D23E32-E82D-4959-8C9D-4BF9C8754E14}"/>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41164</xdr:rowOff>
    </xdr:from>
    <xdr:ext cx="469744" cy="259045"/>
    <xdr:sp macro="" textlink="">
      <xdr:nvSpPr>
        <xdr:cNvPr id="515" name="n_1mainValue【消防施設】&#10;一人当たり面積">
          <a:extLst>
            <a:ext uri="{FF2B5EF4-FFF2-40B4-BE49-F238E27FC236}">
              <a16:creationId xmlns:a16="http://schemas.microsoft.com/office/drawing/2014/main" id="{7CDB3906-2A86-44FA-816D-9156EDE4172F}"/>
            </a:ext>
          </a:extLst>
        </xdr:cNvPr>
        <xdr:cNvSpPr txBox="1"/>
      </xdr:nvSpPr>
      <xdr:spPr>
        <a:xfrm>
          <a:off x="21075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44214</xdr:rowOff>
    </xdr:from>
    <xdr:ext cx="469744" cy="259045"/>
    <xdr:sp macro="" textlink="">
      <xdr:nvSpPr>
        <xdr:cNvPr id="516" name="n_2mainValue【消防施設】&#10;一人当たり面積">
          <a:extLst>
            <a:ext uri="{FF2B5EF4-FFF2-40B4-BE49-F238E27FC236}">
              <a16:creationId xmlns:a16="http://schemas.microsoft.com/office/drawing/2014/main" id="{F584601C-4F4C-4FB7-9F5B-E42CA804794E}"/>
            </a:ext>
          </a:extLst>
        </xdr:cNvPr>
        <xdr:cNvSpPr txBox="1"/>
      </xdr:nvSpPr>
      <xdr:spPr>
        <a:xfrm>
          <a:off x="201994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46499</xdr:rowOff>
    </xdr:from>
    <xdr:ext cx="469744" cy="259045"/>
    <xdr:sp macro="" textlink="">
      <xdr:nvSpPr>
        <xdr:cNvPr id="517" name="n_3mainValue【消防施設】&#10;一人当たり面積">
          <a:extLst>
            <a:ext uri="{FF2B5EF4-FFF2-40B4-BE49-F238E27FC236}">
              <a16:creationId xmlns:a16="http://schemas.microsoft.com/office/drawing/2014/main" id="{828AA331-34D9-4007-BF3C-B107B3A070DE}"/>
            </a:ext>
          </a:extLst>
        </xdr:cNvPr>
        <xdr:cNvSpPr txBox="1"/>
      </xdr:nvSpPr>
      <xdr:spPr>
        <a:xfrm>
          <a:off x="19310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a:extLst>
            <a:ext uri="{FF2B5EF4-FFF2-40B4-BE49-F238E27FC236}">
              <a16:creationId xmlns:a16="http://schemas.microsoft.com/office/drawing/2014/main" id="{E4313637-DE79-45B4-80D6-EA5A2901ED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a:extLst>
            <a:ext uri="{FF2B5EF4-FFF2-40B4-BE49-F238E27FC236}">
              <a16:creationId xmlns:a16="http://schemas.microsoft.com/office/drawing/2014/main" id="{3FF6BD4E-3176-4F91-99CC-B3B41FEED2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a:extLst>
            <a:ext uri="{FF2B5EF4-FFF2-40B4-BE49-F238E27FC236}">
              <a16:creationId xmlns:a16="http://schemas.microsoft.com/office/drawing/2014/main" id="{1483CACE-A034-4290-9D44-362FB11990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a:extLst>
            <a:ext uri="{FF2B5EF4-FFF2-40B4-BE49-F238E27FC236}">
              <a16:creationId xmlns:a16="http://schemas.microsoft.com/office/drawing/2014/main" id="{F01322C0-9571-4A30-B9C4-FCD425D3761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a:extLst>
            <a:ext uri="{FF2B5EF4-FFF2-40B4-BE49-F238E27FC236}">
              <a16:creationId xmlns:a16="http://schemas.microsoft.com/office/drawing/2014/main" id="{CF2D017A-3391-4F81-9F84-FA60814A22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a:extLst>
            <a:ext uri="{FF2B5EF4-FFF2-40B4-BE49-F238E27FC236}">
              <a16:creationId xmlns:a16="http://schemas.microsoft.com/office/drawing/2014/main" id="{1AD22287-64A8-4103-95E4-7B152ED56B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a:extLst>
            <a:ext uri="{FF2B5EF4-FFF2-40B4-BE49-F238E27FC236}">
              <a16:creationId xmlns:a16="http://schemas.microsoft.com/office/drawing/2014/main" id="{63E74A1F-632A-4232-8686-3B46B0E526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a:extLst>
            <a:ext uri="{FF2B5EF4-FFF2-40B4-BE49-F238E27FC236}">
              <a16:creationId xmlns:a16="http://schemas.microsoft.com/office/drawing/2014/main" id="{48D1D47E-C781-4E28-AC88-A54D1EAAE85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a:extLst>
            <a:ext uri="{FF2B5EF4-FFF2-40B4-BE49-F238E27FC236}">
              <a16:creationId xmlns:a16="http://schemas.microsoft.com/office/drawing/2014/main" id="{F940BF01-6541-4A9F-972C-D726F9A416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a:extLst>
            <a:ext uri="{FF2B5EF4-FFF2-40B4-BE49-F238E27FC236}">
              <a16:creationId xmlns:a16="http://schemas.microsoft.com/office/drawing/2014/main" id="{AF8577B1-9B39-4CCF-9FC1-094A4A4D72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8" name="テキスト ボックス 527">
          <a:extLst>
            <a:ext uri="{FF2B5EF4-FFF2-40B4-BE49-F238E27FC236}">
              <a16:creationId xmlns:a16="http://schemas.microsoft.com/office/drawing/2014/main" id="{C6F65E35-4588-44ED-8C2D-C059B17159E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9" name="直線コネクタ 528">
          <a:extLst>
            <a:ext uri="{FF2B5EF4-FFF2-40B4-BE49-F238E27FC236}">
              <a16:creationId xmlns:a16="http://schemas.microsoft.com/office/drawing/2014/main" id="{F1AB8155-9FD5-4548-8B6F-178A58BBAF3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0" name="テキスト ボックス 529">
          <a:extLst>
            <a:ext uri="{FF2B5EF4-FFF2-40B4-BE49-F238E27FC236}">
              <a16:creationId xmlns:a16="http://schemas.microsoft.com/office/drawing/2014/main" id="{C0A0E999-B894-4B65-B510-A4FB8EC00CB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1" name="直線コネクタ 530">
          <a:extLst>
            <a:ext uri="{FF2B5EF4-FFF2-40B4-BE49-F238E27FC236}">
              <a16:creationId xmlns:a16="http://schemas.microsoft.com/office/drawing/2014/main" id="{45FF7AE8-714F-434E-A822-4FBD00A75CE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2" name="テキスト ボックス 531">
          <a:extLst>
            <a:ext uri="{FF2B5EF4-FFF2-40B4-BE49-F238E27FC236}">
              <a16:creationId xmlns:a16="http://schemas.microsoft.com/office/drawing/2014/main" id="{698033BB-FD46-4B3C-BE09-421440CD103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3" name="直線コネクタ 532">
          <a:extLst>
            <a:ext uri="{FF2B5EF4-FFF2-40B4-BE49-F238E27FC236}">
              <a16:creationId xmlns:a16="http://schemas.microsoft.com/office/drawing/2014/main" id="{395CB801-B51F-4EA3-8981-782D09677AA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4" name="テキスト ボックス 533">
          <a:extLst>
            <a:ext uri="{FF2B5EF4-FFF2-40B4-BE49-F238E27FC236}">
              <a16:creationId xmlns:a16="http://schemas.microsoft.com/office/drawing/2014/main" id="{4E1460F6-9B75-4940-8824-E60CBD50B49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5" name="直線コネクタ 534">
          <a:extLst>
            <a:ext uri="{FF2B5EF4-FFF2-40B4-BE49-F238E27FC236}">
              <a16:creationId xmlns:a16="http://schemas.microsoft.com/office/drawing/2014/main" id="{F3BCEEC8-7A72-4629-A5AB-0C70B5279CA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6" name="テキスト ボックス 535">
          <a:extLst>
            <a:ext uri="{FF2B5EF4-FFF2-40B4-BE49-F238E27FC236}">
              <a16:creationId xmlns:a16="http://schemas.microsoft.com/office/drawing/2014/main" id="{31D95E2C-6E7C-412C-A593-59221276A70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7" name="直線コネクタ 536">
          <a:extLst>
            <a:ext uri="{FF2B5EF4-FFF2-40B4-BE49-F238E27FC236}">
              <a16:creationId xmlns:a16="http://schemas.microsoft.com/office/drawing/2014/main" id="{B33A18FA-D2A2-44E0-9AEF-D52A12350F1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8" name="テキスト ボックス 537">
          <a:extLst>
            <a:ext uri="{FF2B5EF4-FFF2-40B4-BE49-F238E27FC236}">
              <a16:creationId xmlns:a16="http://schemas.microsoft.com/office/drawing/2014/main" id="{E1B7F20F-8BB6-4880-9977-1B8E4357DB7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9" name="直線コネクタ 538">
          <a:extLst>
            <a:ext uri="{FF2B5EF4-FFF2-40B4-BE49-F238E27FC236}">
              <a16:creationId xmlns:a16="http://schemas.microsoft.com/office/drawing/2014/main" id="{3135C7AB-D055-47BA-8119-D5533A4CEFB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庁舎】&#10;有形固定資産減価償却率グラフ枠">
          <a:extLst>
            <a:ext uri="{FF2B5EF4-FFF2-40B4-BE49-F238E27FC236}">
              <a16:creationId xmlns:a16="http://schemas.microsoft.com/office/drawing/2014/main" id="{A624DB69-6E4C-4697-86D3-48D47E128AD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1" name="直線コネクタ 540">
          <a:extLst>
            <a:ext uri="{FF2B5EF4-FFF2-40B4-BE49-F238E27FC236}">
              <a16:creationId xmlns:a16="http://schemas.microsoft.com/office/drawing/2014/main" id="{8577CB6E-08D3-494D-8AE8-FEE5E35A23C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2" name="【庁舎】&#10;有形固定資産減価償却率最小値テキスト">
          <a:extLst>
            <a:ext uri="{FF2B5EF4-FFF2-40B4-BE49-F238E27FC236}">
              <a16:creationId xmlns:a16="http://schemas.microsoft.com/office/drawing/2014/main" id="{21F6DB52-9D13-4C12-936E-B204C7E8D95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3" name="直線コネクタ 542">
          <a:extLst>
            <a:ext uri="{FF2B5EF4-FFF2-40B4-BE49-F238E27FC236}">
              <a16:creationId xmlns:a16="http://schemas.microsoft.com/office/drawing/2014/main" id="{180D40E6-0262-4FEC-8741-90ACCE870A1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4" name="【庁舎】&#10;有形固定資産減価償却率最大値テキスト">
          <a:extLst>
            <a:ext uri="{FF2B5EF4-FFF2-40B4-BE49-F238E27FC236}">
              <a16:creationId xmlns:a16="http://schemas.microsoft.com/office/drawing/2014/main" id="{EE14C70C-BAD0-4464-99B8-3A0295634D8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5" name="直線コネクタ 544">
          <a:extLst>
            <a:ext uri="{FF2B5EF4-FFF2-40B4-BE49-F238E27FC236}">
              <a16:creationId xmlns:a16="http://schemas.microsoft.com/office/drawing/2014/main" id="{A9A87838-02CE-41EC-A191-AF1C0C5ABCF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46" name="【庁舎】&#10;有形固定資産減価償却率平均値テキスト">
          <a:extLst>
            <a:ext uri="{FF2B5EF4-FFF2-40B4-BE49-F238E27FC236}">
              <a16:creationId xmlns:a16="http://schemas.microsoft.com/office/drawing/2014/main" id="{CAF420A0-3A5D-4856-BB54-E39076518D98}"/>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47" name="フローチャート: 判断 546">
          <a:extLst>
            <a:ext uri="{FF2B5EF4-FFF2-40B4-BE49-F238E27FC236}">
              <a16:creationId xmlns:a16="http://schemas.microsoft.com/office/drawing/2014/main" id="{AFC41C8E-6C7E-4F06-A72A-FE75362ADF8F}"/>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48" name="フローチャート: 判断 547">
          <a:extLst>
            <a:ext uri="{FF2B5EF4-FFF2-40B4-BE49-F238E27FC236}">
              <a16:creationId xmlns:a16="http://schemas.microsoft.com/office/drawing/2014/main" id="{07CFC80A-4209-4B7B-8BC3-B4CDCB309758}"/>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49" name="フローチャート: 判断 548">
          <a:extLst>
            <a:ext uri="{FF2B5EF4-FFF2-40B4-BE49-F238E27FC236}">
              <a16:creationId xmlns:a16="http://schemas.microsoft.com/office/drawing/2014/main" id="{AEBB566A-4F3D-4EC7-9AD8-BC4E445D0626}"/>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50" name="フローチャート: 判断 549">
          <a:extLst>
            <a:ext uri="{FF2B5EF4-FFF2-40B4-BE49-F238E27FC236}">
              <a16:creationId xmlns:a16="http://schemas.microsoft.com/office/drawing/2014/main" id="{05C4EBD3-D210-47BD-84DB-8FE093C653C4}"/>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51" name="フローチャート: 判断 550">
          <a:extLst>
            <a:ext uri="{FF2B5EF4-FFF2-40B4-BE49-F238E27FC236}">
              <a16:creationId xmlns:a16="http://schemas.microsoft.com/office/drawing/2014/main" id="{CB56CC51-2BD7-45AE-8766-87C5368D1D1F}"/>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E6C86686-ED19-4536-94DF-0DE13C3AA6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AECD5A28-46EE-4D02-9193-A34685EB86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313038C6-09AB-4339-AD31-CFFD4AA5784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A8D4CFDC-ABC3-4389-8D23-68A89DF1194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E3AA3390-C14C-4DC1-A7EA-C2E05B69007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557" name="楕円 556">
          <a:extLst>
            <a:ext uri="{FF2B5EF4-FFF2-40B4-BE49-F238E27FC236}">
              <a16:creationId xmlns:a16="http://schemas.microsoft.com/office/drawing/2014/main" id="{A50CBCE2-F72A-4A86-A2E1-87DDA244616C}"/>
            </a:ext>
          </a:extLst>
        </xdr:cNvPr>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558" name="【庁舎】&#10;有形固定資産減価償却率該当値テキスト">
          <a:extLst>
            <a:ext uri="{FF2B5EF4-FFF2-40B4-BE49-F238E27FC236}">
              <a16:creationId xmlns:a16="http://schemas.microsoft.com/office/drawing/2014/main" id="{6AB5587B-26A0-41EE-B910-434A8D7E7F4A}"/>
            </a:ext>
          </a:extLst>
        </xdr:cNvPr>
        <xdr:cNvSpPr txBox="1"/>
      </xdr:nvSpPr>
      <xdr:spPr>
        <a:xfrm>
          <a:off x="16357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152400</xdr:rowOff>
    </xdr:from>
    <xdr:to>
      <xdr:col>81</xdr:col>
      <xdr:colOff>101600</xdr:colOff>
      <xdr:row>105</xdr:row>
      <xdr:rowOff>82550</xdr:rowOff>
    </xdr:to>
    <xdr:sp macro="" textlink="">
      <xdr:nvSpPr>
        <xdr:cNvPr id="559" name="楕円 558">
          <a:extLst>
            <a:ext uri="{FF2B5EF4-FFF2-40B4-BE49-F238E27FC236}">
              <a16:creationId xmlns:a16="http://schemas.microsoft.com/office/drawing/2014/main" id="{4B64D616-6383-4644-A409-4BD86C893CF5}"/>
            </a:ext>
          </a:extLst>
        </xdr:cNvPr>
        <xdr:cNvSpPr/>
      </xdr:nvSpPr>
      <xdr:spPr>
        <a:xfrm>
          <a:off x="15430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31750</xdr:rowOff>
    </xdr:from>
    <xdr:to>
      <xdr:col>85</xdr:col>
      <xdr:colOff>127000</xdr:colOff>
      <xdr:row>105</xdr:row>
      <xdr:rowOff>57150</xdr:rowOff>
    </xdr:to>
    <xdr:cxnSp macro="">
      <xdr:nvCxnSpPr>
        <xdr:cNvPr id="560" name="直線コネクタ 559">
          <a:extLst>
            <a:ext uri="{FF2B5EF4-FFF2-40B4-BE49-F238E27FC236}">
              <a16:creationId xmlns:a16="http://schemas.microsoft.com/office/drawing/2014/main" id="{D940C492-7025-4BE7-9D6C-51FC62D4F631}"/>
            </a:ext>
          </a:extLst>
        </xdr:cNvPr>
        <xdr:cNvCxnSpPr/>
      </xdr:nvCxnSpPr>
      <xdr:spPr>
        <a:xfrm>
          <a:off x="15481300" y="1803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127000</xdr:rowOff>
    </xdr:from>
    <xdr:to>
      <xdr:col>76</xdr:col>
      <xdr:colOff>165100</xdr:colOff>
      <xdr:row>105</xdr:row>
      <xdr:rowOff>57150</xdr:rowOff>
    </xdr:to>
    <xdr:sp macro="" textlink="">
      <xdr:nvSpPr>
        <xdr:cNvPr id="561" name="楕円 560">
          <a:extLst>
            <a:ext uri="{FF2B5EF4-FFF2-40B4-BE49-F238E27FC236}">
              <a16:creationId xmlns:a16="http://schemas.microsoft.com/office/drawing/2014/main" id="{71EC5791-63CD-4192-B3E3-EDE4753C95A6}"/>
            </a:ext>
          </a:extLst>
        </xdr:cNvPr>
        <xdr:cNvSpPr/>
      </xdr:nvSpPr>
      <xdr:spPr>
        <a:xfrm>
          <a:off x="14541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6350</xdr:rowOff>
    </xdr:from>
    <xdr:to>
      <xdr:col>81</xdr:col>
      <xdr:colOff>50800</xdr:colOff>
      <xdr:row>105</xdr:row>
      <xdr:rowOff>31750</xdr:rowOff>
    </xdr:to>
    <xdr:cxnSp macro="">
      <xdr:nvCxnSpPr>
        <xdr:cNvPr id="562" name="直線コネクタ 561">
          <a:extLst>
            <a:ext uri="{FF2B5EF4-FFF2-40B4-BE49-F238E27FC236}">
              <a16:creationId xmlns:a16="http://schemas.microsoft.com/office/drawing/2014/main" id="{FEC07764-D654-4E87-A0AC-17AC2146F21C}"/>
            </a:ext>
          </a:extLst>
        </xdr:cNvPr>
        <xdr:cNvCxnSpPr/>
      </xdr:nvCxnSpPr>
      <xdr:spPr>
        <a:xfrm>
          <a:off x="14592300" y="1800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101600</xdr:rowOff>
    </xdr:from>
    <xdr:to>
      <xdr:col>72</xdr:col>
      <xdr:colOff>38100</xdr:colOff>
      <xdr:row>105</xdr:row>
      <xdr:rowOff>31750</xdr:rowOff>
    </xdr:to>
    <xdr:sp macro="" textlink="">
      <xdr:nvSpPr>
        <xdr:cNvPr id="563" name="楕円 562">
          <a:extLst>
            <a:ext uri="{FF2B5EF4-FFF2-40B4-BE49-F238E27FC236}">
              <a16:creationId xmlns:a16="http://schemas.microsoft.com/office/drawing/2014/main" id="{481BCD6F-84CC-40A5-A6AC-01839BD56828}"/>
            </a:ext>
          </a:extLst>
        </xdr:cNvPr>
        <xdr:cNvSpPr/>
      </xdr:nvSpPr>
      <xdr:spPr>
        <a:xfrm>
          <a:off x="1365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152400</xdr:rowOff>
    </xdr:from>
    <xdr:to>
      <xdr:col>76</xdr:col>
      <xdr:colOff>114300</xdr:colOff>
      <xdr:row>105</xdr:row>
      <xdr:rowOff>6350</xdr:rowOff>
    </xdr:to>
    <xdr:cxnSp macro="">
      <xdr:nvCxnSpPr>
        <xdr:cNvPr id="564" name="直線コネクタ 563">
          <a:extLst>
            <a:ext uri="{FF2B5EF4-FFF2-40B4-BE49-F238E27FC236}">
              <a16:creationId xmlns:a16="http://schemas.microsoft.com/office/drawing/2014/main" id="{1EA58AC8-7BB8-45B9-98E7-84A925C49D74}"/>
            </a:ext>
          </a:extLst>
        </xdr:cNvPr>
        <xdr:cNvCxnSpPr/>
      </xdr:nvCxnSpPr>
      <xdr:spPr>
        <a:xfrm>
          <a:off x="13703300" y="1798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65" name="n_1aveValue【庁舎】&#10;有形固定資産減価償却率">
          <a:extLst>
            <a:ext uri="{FF2B5EF4-FFF2-40B4-BE49-F238E27FC236}">
              <a16:creationId xmlns:a16="http://schemas.microsoft.com/office/drawing/2014/main" id="{14C691BA-3461-4BF9-AFA1-C604288AFFE7}"/>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66" name="n_2aveValue【庁舎】&#10;有形固定資産減価償却率">
          <a:extLst>
            <a:ext uri="{FF2B5EF4-FFF2-40B4-BE49-F238E27FC236}">
              <a16:creationId xmlns:a16="http://schemas.microsoft.com/office/drawing/2014/main" id="{7DD7F3D6-6048-420E-BD2D-73BF92F2B6ED}"/>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67" name="n_3aveValue【庁舎】&#10;有形固定資産減価償却率">
          <a:extLst>
            <a:ext uri="{FF2B5EF4-FFF2-40B4-BE49-F238E27FC236}">
              <a16:creationId xmlns:a16="http://schemas.microsoft.com/office/drawing/2014/main" id="{BFD433D5-3D65-476F-8D00-5C87F35F240D}"/>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68" name="n_4aveValue【庁舎】&#10;有形固定資産減価償却率">
          <a:extLst>
            <a:ext uri="{FF2B5EF4-FFF2-40B4-BE49-F238E27FC236}">
              <a16:creationId xmlns:a16="http://schemas.microsoft.com/office/drawing/2014/main" id="{5B9AC40A-1B72-4957-8F0A-1DED6BBE81FC}"/>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73677</xdr:rowOff>
    </xdr:from>
    <xdr:ext cx="405111" cy="259045"/>
    <xdr:sp macro="" textlink="">
      <xdr:nvSpPr>
        <xdr:cNvPr id="569" name="n_1mainValue【庁舎】&#10;有形固定資産減価償却率">
          <a:extLst>
            <a:ext uri="{FF2B5EF4-FFF2-40B4-BE49-F238E27FC236}">
              <a16:creationId xmlns:a16="http://schemas.microsoft.com/office/drawing/2014/main" id="{40060921-7252-4939-B726-0C116248542D}"/>
            </a:ext>
          </a:extLst>
        </xdr:cNvPr>
        <xdr:cNvSpPr txBox="1"/>
      </xdr:nvSpPr>
      <xdr:spPr>
        <a:xfrm>
          <a:off x="152660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48277</xdr:rowOff>
    </xdr:from>
    <xdr:ext cx="405111" cy="259045"/>
    <xdr:sp macro="" textlink="">
      <xdr:nvSpPr>
        <xdr:cNvPr id="570" name="n_2mainValue【庁舎】&#10;有形固定資産減価償却率">
          <a:extLst>
            <a:ext uri="{FF2B5EF4-FFF2-40B4-BE49-F238E27FC236}">
              <a16:creationId xmlns:a16="http://schemas.microsoft.com/office/drawing/2014/main" id="{09B08F87-AA06-4D0B-9FEA-16D713DD0894}"/>
            </a:ext>
          </a:extLst>
        </xdr:cNvPr>
        <xdr:cNvSpPr txBox="1"/>
      </xdr:nvSpPr>
      <xdr:spPr>
        <a:xfrm>
          <a:off x="14389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22877</xdr:rowOff>
    </xdr:from>
    <xdr:ext cx="405111" cy="259045"/>
    <xdr:sp macro="" textlink="">
      <xdr:nvSpPr>
        <xdr:cNvPr id="571" name="n_3mainValue【庁舎】&#10;有形固定資産減価償却率">
          <a:extLst>
            <a:ext uri="{FF2B5EF4-FFF2-40B4-BE49-F238E27FC236}">
              <a16:creationId xmlns:a16="http://schemas.microsoft.com/office/drawing/2014/main" id="{E9B38562-DB68-4C08-B2B5-C7A30E2E4529}"/>
            </a:ext>
          </a:extLst>
        </xdr:cNvPr>
        <xdr:cNvSpPr txBox="1"/>
      </xdr:nvSpPr>
      <xdr:spPr>
        <a:xfrm>
          <a:off x="13500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a:extLst>
            <a:ext uri="{FF2B5EF4-FFF2-40B4-BE49-F238E27FC236}">
              <a16:creationId xmlns:a16="http://schemas.microsoft.com/office/drawing/2014/main" id="{89E3F5C6-964B-4C3F-A78A-2E865EDEE9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a:extLst>
            <a:ext uri="{FF2B5EF4-FFF2-40B4-BE49-F238E27FC236}">
              <a16:creationId xmlns:a16="http://schemas.microsoft.com/office/drawing/2014/main" id="{CB1FDB71-72CB-4C03-86CD-82D49B5522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a:extLst>
            <a:ext uri="{FF2B5EF4-FFF2-40B4-BE49-F238E27FC236}">
              <a16:creationId xmlns:a16="http://schemas.microsoft.com/office/drawing/2014/main" id="{49588AD4-A6B1-4E69-9637-B5367853501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a:extLst>
            <a:ext uri="{FF2B5EF4-FFF2-40B4-BE49-F238E27FC236}">
              <a16:creationId xmlns:a16="http://schemas.microsoft.com/office/drawing/2014/main" id="{D8956B7A-EC14-4DD3-AD92-77C2ADAB47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a:extLst>
            <a:ext uri="{FF2B5EF4-FFF2-40B4-BE49-F238E27FC236}">
              <a16:creationId xmlns:a16="http://schemas.microsoft.com/office/drawing/2014/main" id="{4183C42C-C9AD-42A4-9BEC-6A99D22B27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a:extLst>
            <a:ext uri="{FF2B5EF4-FFF2-40B4-BE49-F238E27FC236}">
              <a16:creationId xmlns:a16="http://schemas.microsoft.com/office/drawing/2014/main" id="{6B8F2FA1-2B83-44BC-A96C-FEF9723920E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a:extLst>
            <a:ext uri="{FF2B5EF4-FFF2-40B4-BE49-F238E27FC236}">
              <a16:creationId xmlns:a16="http://schemas.microsoft.com/office/drawing/2014/main" id="{DE44304C-DE36-4770-A095-2E91B2A3226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a:extLst>
            <a:ext uri="{FF2B5EF4-FFF2-40B4-BE49-F238E27FC236}">
              <a16:creationId xmlns:a16="http://schemas.microsoft.com/office/drawing/2014/main" id="{A13F78A2-9B59-4F62-8AB5-A14109DB28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a:extLst>
            <a:ext uri="{FF2B5EF4-FFF2-40B4-BE49-F238E27FC236}">
              <a16:creationId xmlns:a16="http://schemas.microsoft.com/office/drawing/2014/main" id="{94FA041A-F942-4652-A087-5CDCC8273D6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a:extLst>
            <a:ext uri="{FF2B5EF4-FFF2-40B4-BE49-F238E27FC236}">
              <a16:creationId xmlns:a16="http://schemas.microsoft.com/office/drawing/2014/main" id="{FF165AB4-EAA9-4F41-B76B-5B011D50458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2" name="直線コネクタ 581">
          <a:extLst>
            <a:ext uri="{FF2B5EF4-FFF2-40B4-BE49-F238E27FC236}">
              <a16:creationId xmlns:a16="http://schemas.microsoft.com/office/drawing/2014/main" id="{3EE2683F-ADB5-4D86-805A-624A6E1357D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3" name="テキスト ボックス 582">
          <a:extLst>
            <a:ext uri="{FF2B5EF4-FFF2-40B4-BE49-F238E27FC236}">
              <a16:creationId xmlns:a16="http://schemas.microsoft.com/office/drawing/2014/main" id="{FA3920C1-8217-4B65-8F17-EACBC84A04D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4" name="直線コネクタ 583">
          <a:extLst>
            <a:ext uri="{FF2B5EF4-FFF2-40B4-BE49-F238E27FC236}">
              <a16:creationId xmlns:a16="http://schemas.microsoft.com/office/drawing/2014/main" id="{F57FFB60-842A-4056-8853-24F3A55642B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5" name="テキスト ボックス 584">
          <a:extLst>
            <a:ext uri="{FF2B5EF4-FFF2-40B4-BE49-F238E27FC236}">
              <a16:creationId xmlns:a16="http://schemas.microsoft.com/office/drawing/2014/main" id="{55597F6F-D3BC-401E-9E27-C9D3CAE1FAE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6" name="直線コネクタ 585">
          <a:extLst>
            <a:ext uri="{FF2B5EF4-FFF2-40B4-BE49-F238E27FC236}">
              <a16:creationId xmlns:a16="http://schemas.microsoft.com/office/drawing/2014/main" id="{230F62B4-2E57-47F5-BDF6-37C27BFA2F9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7" name="テキスト ボックス 586">
          <a:extLst>
            <a:ext uri="{FF2B5EF4-FFF2-40B4-BE49-F238E27FC236}">
              <a16:creationId xmlns:a16="http://schemas.microsoft.com/office/drawing/2014/main" id="{ACA18D3F-505F-4AAB-A650-D295BB6D38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8" name="直線コネクタ 587">
          <a:extLst>
            <a:ext uri="{FF2B5EF4-FFF2-40B4-BE49-F238E27FC236}">
              <a16:creationId xmlns:a16="http://schemas.microsoft.com/office/drawing/2014/main" id="{7E411156-E53D-4F12-A5BE-69CCE3ECD92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9" name="テキスト ボックス 588">
          <a:extLst>
            <a:ext uri="{FF2B5EF4-FFF2-40B4-BE49-F238E27FC236}">
              <a16:creationId xmlns:a16="http://schemas.microsoft.com/office/drawing/2014/main" id="{B88203EF-7C95-44AE-A9F4-5DB2C0FF89F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0" name="直線コネクタ 589">
          <a:extLst>
            <a:ext uri="{FF2B5EF4-FFF2-40B4-BE49-F238E27FC236}">
              <a16:creationId xmlns:a16="http://schemas.microsoft.com/office/drawing/2014/main" id="{4270E902-9DC6-48FD-A6E4-407E3A46B1A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1" name="テキスト ボックス 590">
          <a:extLst>
            <a:ext uri="{FF2B5EF4-FFF2-40B4-BE49-F238E27FC236}">
              <a16:creationId xmlns:a16="http://schemas.microsoft.com/office/drawing/2014/main" id="{D4598A7F-87A9-47B1-A5F5-9E7E2901ED5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a:extLst>
            <a:ext uri="{FF2B5EF4-FFF2-40B4-BE49-F238E27FC236}">
              <a16:creationId xmlns:a16="http://schemas.microsoft.com/office/drawing/2014/main" id="{24C385FF-288E-4091-A640-F118EFAEAC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a:extLst>
            <a:ext uri="{FF2B5EF4-FFF2-40B4-BE49-F238E27FC236}">
              <a16:creationId xmlns:a16="http://schemas.microsoft.com/office/drawing/2014/main" id="{24C50ACD-28A0-47E8-BBAC-6112C6134AC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庁舎】&#10;一人当たり面積グラフ枠">
          <a:extLst>
            <a:ext uri="{FF2B5EF4-FFF2-40B4-BE49-F238E27FC236}">
              <a16:creationId xmlns:a16="http://schemas.microsoft.com/office/drawing/2014/main" id="{6D091C1C-3420-476B-B279-AA327D69E7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95" name="直線コネクタ 594">
          <a:extLst>
            <a:ext uri="{FF2B5EF4-FFF2-40B4-BE49-F238E27FC236}">
              <a16:creationId xmlns:a16="http://schemas.microsoft.com/office/drawing/2014/main" id="{424821D2-C01C-4798-979D-D215895B8A31}"/>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96" name="【庁舎】&#10;一人当たり面積最小値テキスト">
          <a:extLst>
            <a:ext uri="{FF2B5EF4-FFF2-40B4-BE49-F238E27FC236}">
              <a16:creationId xmlns:a16="http://schemas.microsoft.com/office/drawing/2014/main" id="{75DA8EB3-443F-493A-AD1B-C9EDB095EF72}"/>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97" name="直線コネクタ 596">
          <a:extLst>
            <a:ext uri="{FF2B5EF4-FFF2-40B4-BE49-F238E27FC236}">
              <a16:creationId xmlns:a16="http://schemas.microsoft.com/office/drawing/2014/main" id="{A27F3E3F-8FF9-4F5A-B92F-E4974FFAC8A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98" name="【庁舎】&#10;一人当たり面積最大値テキスト">
          <a:extLst>
            <a:ext uri="{FF2B5EF4-FFF2-40B4-BE49-F238E27FC236}">
              <a16:creationId xmlns:a16="http://schemas.microsoft.com/office/drawing/2014/main" id="{2B9ECF79-3CA6-4909-9B68-E654530138AB}"/>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99" name="直線コネクタ 598">
          <a:extLst>
            <a:ext uri="{FF2B5EF4-FFF2-40B4-BE49-F238E27FC236}">
              <a16:creationId xmlns:a16="http://schemas.microsoft.com/office/drawing/2014/main" id="{FEBAE61E-3D43-45BD-BBF6-1D77C16A73E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600" name="【庁舎】&#10;一人当たり面積平均値テキスト">
          <a:extLst>
            <a:ext uri="{FF2B5EF4-FFF2-40B4-BE49-F238E27FC236}">
              <a16:creationId xmlns:a16="http://schemas.microsoft.com/office/drawing/2014/main" id="{5C3A0FE4-CAF9-48EC-A7AF-270E5D299031}"/>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01" name="フローチャート: 判断 600">
          <a:extLst>
            <a:ext uri="{FF2B5EF4-FFF2-40B4-BE49-F238E27FC236}">
              <a16:creationId xmlns:a16="http://schemas.microsoft.com/office/drawing/2014/main" id="{E1668959-223B-4C81-9525-EC15281CD066}"/>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02" name="フローチャート: 判断 601">
          <a:extLst>
            <a:ext uri="{FF2B5EF4-FFF2-40B4-BE49-F238E27FC236}">
              <a16:creationId xmlns:a16="http://schemas.microsoft.com/office/drawing/2014/main" id="{D50687E5-605A-4CFE-BB4A-2F17F1FA4CD4}"/>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03" name="フローチャート: 判断 602">
          <a:extLst>
            <a:ext uri="{FF2B5EF4-FFF2-40B4-BE49-F238E27FC236}">
              <a16:creationId xmlns:a16="http://schemas.microsoft.com/office/drawing/2014/main" id="{0A4AE4E3-047F-4482-B409-DD3D3DCEC9F6}"/>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04" name="フローチャート: 判断 603">
          <a:extLst>
            <a:ext uri="{FF2B5EF4-FFF2-40B4-BE49-F238E27FC236}">
              <a16:creationId xmlns:a16="http://schemas.microsoft.com/office/drawing/2014/main" id="{6E9F5A84-DB70-49E6-A9F2-768C0E096808}"/>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05" name="フローチャート: 判断 604">
          <a:extLst>
            <a:ext uri="{FF2B5EF4-FFF2-40B4-BE49-F238E27FC236}">
              <a16:creationId xmlns:a16="http://schemas.microsoft.com/office/drawing/2014/main" id="{B68D46C8-E3E4-4069-8F68-C02FCCC2A1F8}"/>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B756D7B0-8261-4CB6-9700-7A6EAA75F1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188EDF8D-9B0B-4698-AC86-2D93889B681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445F2B6D-595E-438B-B74B-8E5A1D70DF1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8C8BCB7B-F06D-4D54-BC5F-EF4A26F6FF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496EB76D-9EE8-4EA2-9B23-3C43E118E5B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100837</xdr:rowOff>
    </xdr:from>
    <xdr:to>
      <xdr:col>116</xdr:col>
      <xdr:colOff>114300</xdr:colOff>
      <xdr:row>107</xdr:row>
      <xdr:rowOff>30987</xdr:rowOff>
    </xdr:to>
    <xdr:sp macro="" textlink="">
      <xdr:nvSpPr>
        <xdr:cNvPr id="611" name="楕円 610">
          <a:extLst>
            <a:ext uri="{FF2B5EF4-FFF2-40B4-BE49-F238E27FC236}">
              <a16:creationId xmlns:a16="http://schemas.microsoft.com/office/drawing/2014/main" id="{BC50D771-11AA-4800-A60A-D60304DD6253}"/>
            </a:ext>
          </a:extLst>
        </xdr:cNvPr>
        <xdr:cNvSpPr/>
      </xdr:nvSpPr>
      <xdr:spPr>
        <a:xfrm>
          <a:off x="221107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79264</xdr:rowOff>
    </xdr:from>
    <xdr:ext cx="469744" cy="259045"/>
    <xdr:sp macro="" textlink="">
      <xdr:nvSpPr>
        <xdr:cNvPr id="612" name="【庁舎】&#10;一人当たり面積該当値テキスト">
          <a:extLst>
            <a:ext uri="{FF2B5EF4-FFF2-40B4-BE49-F238E27FC236}">
              <a16:creationId xmlns:a16="http://schemas.microsoft.com/office/drawing/2014/main" id="{C8E3DC12-2280-4490-A470-ABC12DB17CE9}"/>
            </a:ext>
          </a:extLst>
        </xdr:cNvPr>
        <xdr:cNvSpPr txBox="1"/>
      </xdr:nvSpPr>
      <xdr:spPr>
        <a:xfrm>
          <a:off x="22199600"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110362</xdr:rowOff>
    </xdr:from>
    <xdr:to>
      <xdr:col>112</xdr:col>
      <xdr:colOff>38100</xdr:colOff>
      <xdr:row>107</xdr:row>
      <xdr:rowOff>40512</xdr:rowOff>
    </xdr:to>
    <xdr:sp macro="" textlink="">
      <xdr:nvSpPr>
        <xdr:cNvPr id="613" name="楕円 612">
          <a:extLst>
            <a:ext uri="{FF2B5EF4-FFF2-40B4-BE49-F238E27FC236}">
              <a16:creationId xmlns:a16="http://schemas.microsoft.com/office/drawing/2014/main" id="{F595F53F-C41D-44AF-BC9C-F1EA9DA823D1}"/>
            </a:ext>
          </a:extLst>
        </xdr:cNvPr>
        <xdr:cNvSpPr/>
      </xdr:nvSpPr>
      <xdr:spPr>
        <a:xfrm>
          <a:off x="21272500" y="18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151637</xdr:rowOff>
    </xdr:from>
    <xdr:to>
      <xdr:col>116</xdr:col>
      <xdr:colOff>63500</xdr:colOff>
      <xdr:row>106</xdr:row>
      <xdr:rowOff>161162</xdr:rowOff>
    </xdr:to>
    <xdr:cxnSp macro="">
      <xdr:nvCxnSpPr>
        <xdr:cNvPr id="614" name="直線コネクタ 613">
          <a:extLst>
            <a:ext uri="{FF2B5EF4-FFF2-40B4-BE49-F238E27FC236}">
              <a16:creationId xmlns:a16="http://schemas.microsoft.com/office/drawing/2014/main" id="{318D1B65-19F9-472F-AE11-CD1F6E626EE2}"/>
            </a:ext>
          </a:extLst>
        </xdr:cNvPr>
        <xdr:cNvCxnSpPr/>
      </xdr:nvCxnSpPr>
      <xdr:spPr>
        <a:xfrm flipV="1">
          <a:off x="21323300" y="1832533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119126</xdr:rowOff>
    </xdr:from>
    <xdr:to>
      <xdr:col>107</xdr:col>
      <xdr:colOff>101600</xdr:colOff>
      <xdr:row>107</xdr:row>
      <xdr:rowOff>49276</xdr:rowOff>
    </xdr:to>
    <xdr:sp macro="" textlink="">
      <xdr:nvSpPr>
        <xdr:cNvPr id="615" name="楕円 614">
          <a:extLst>
            <a:ext uri="{FF2B5EF4-FFF2-40B4-BE49-F238E27FC236}">
              <a16:creationId xmlns:a16="http://schemas.microsoft.com/office/drawing/2014/main" id="{C5605534-7C38-4074-975D-F53D3E6A37B7}"/>
            </a:ext>
          </a:extLst>
        </xdr:cNvPr>
        <xdr:cNvSpPr/>
      </xdr:nvSpPr>
      <xdr:spPr>
        <a:xfrm>
          <a:off x="20383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161162</xdr:rowOff>
    </xdr:from>
    <xdr:to>
      <xdr:col>111</xdr:col>
      <xdr:colOff>177800</xdr:colOff>
      <xdr:row>106</xdr:row>
      <xdr:rowOff>169926</xdr:rowOff>
    </xdr:to>
    <xdr:cxnSp macro="">
      <xdr:nvCxnSpPr>
        <xdr:cNvPr id="616" name="直線コネクタ 615">
          <a:extLst>
            <a:ext uri="{FF2B5EF4-FFF2-40B4-BE49-F238E27FC236}">
              <a16:creationId xmlns:a16="http://schemas.microsoft.com/office/drawing/2014/main" id="{4CF03256-4C39-41EF-BB2F-487DCE255112}"/>
            </a:ext>
          </a:extLst>
        </xdr:cNvPr>
        <xdr:cNvCxnSpPr/>
      </xdr:nvCxnSpPr>
      <xdr:spPr>
        <a:xfrm flipV="1">
          <a:off x="20434300" y="18334862"/>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125603</xdr:rowOff>
    </xdr:from>
    <xdr:to>
      <xdr:col>102</xdr:col>
      <xdr:colOff>165100</xdr:colOff>
      <xdr:row>107</xdr:row>
      <xdr:rowOff>55753</xdr:rowOff>
    </xdr:to>
    <xdr:sp macro="" textlink="">
      <xdr:nvSpPr>
        <xdr:cNvPr id="617" name="楕円 616">
          <a:extLst>
            <a:ext uri="{FF2B5EF4-FFF2-40B4-BE49-F238E27FC236}">
              <a16:creationId xmlns:a16="http://schemas.microsoft.com/office/drawing/2014/main" id="{1F71B234-8D02-4CD3-91AC-B8F5006C2C4B}"/>
            </a:ext>
          </a:extLst>
        </xdr:cNvPr>
        <xdr:cNvSpPr/>
      </xdr:nvSpPr>
      <xdr:spPr>
        <a:xfrm>
          <a:off x="19494500" y="18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169926</xdr:rowOff>
    </xdr:from>
    <xdr:to>
      <xdr:col>107</xdr:col>
      <xdr:colOff>50800</xdr:colOff>
      <xdr:row>107</xdr:row>
      <xdr:rowOff>4953</xdr:rowOff>
    </xdr:to>
    <xdr:cxnSp macro="">
      <xdr:nvCxnSpPr>
        <xdr:cNvPr id="618" name="直線コネクタ 617">
          <a:extLst>
            <a:ext uri="{FF2B5EF4-FFF2-40B4-BE49-F238E27FC236}">
              <a16:creationId xmlns:a16="http://schemas.microsoft.com/office/drawing/2014/main" id="{836C1895-75DE-4963-992F-1DDBE0E7B1D5}"/>
            </a:ext>
          </a:extLst>
        </xdr:cNvPr>
        <xdr:cNvCxnSpPr/>
      </xdr:nvCxnSpPr>
      <xdr:spPr>
        <a:xfrm flipV="1">
          <a:off x="19545300" y="1834362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619" name="n_1aveValue【庁舎】&#10;一人当たり面積">
          <a:extLst>
            <a:ext uri="{FF2B5EF4-FFF2-40B4-BE49-F238E27FC236}">
              <a16:creationId xmlns:a16="http://schemas.microsoft.com/office/drawing/2014/main" id="{47DB01CA-42B4-47CD-BDA5-715D203DEE4B}"/>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620" name="n_2aveValue【庁舎】&#10;一人当たり面積">
          <a:extLst>
            <a:ext uri="{FF2B5EF4-FFF2-40B4-BE49-F238E27FC236}">
              <a16:creationId xmlns:a16="http://schemas.microsoft.com/office/drawing/2014/main" id="{45180252-0AAE-4C8F-ACBC-205A7ADA2E6B}"/>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621" name="n_3aveValue【庁舎】&#10;一人当たり面積">
          <a:extLst>
            <a:ext uri="{FF2B5EF4-FFF2-40B4-BE49-F238E27FC236}">
              <a16:creationId xmlns:a16="http://schemas.microsoft.com/office/drawing/2014/main" id="{24597584-C7E0-4D31-A566-307137C3A51C}"/>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22" name="n_4aveValue【庁舎】&#10;一人当たり面積">
          <a:extLst>
            <a:ext uri="{FF2B5EF4-FFF2-40B4-BE49-F238E27FC236}">
              <a16:creationId xmlns:a16="http://schemas.microsoft.com/office/drawing/2014/main" id="{D5F7F41C-6E21-4914-85C1-8DA3C5793E6F}"/>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31639</xdr:rowOff>
    </xdr:from>
    <xdr:ext cx="469744" cy="259045"/>
    <xdr:sp macro="" textlink="">
      <xdr:nvSpPr>
        <xdr:cNvPr id="623" name="n_1mainValue【庁舎】&#10;一人当たり面積">
          <a:extLst>
            <a:ext uri="{FF2B5EF4-FFF2-40B4-BE49-F238E27FC236}">
              <a16:creationId xmlns:a16="http://schemas.microsoft.com/office/drawing/2014/main" id="{5E7286FF-577E-46A2-B495-5D04FA3FAADA}"/>
            </a:ext>
          </a:extLst>
        </xdr:cNvPr>
        <xdr:cNvSpPr txBox="1"/>
      </xdr:nvSpPr>
      <xdr:spPr>
        <a:xfrm>
          <a:off x="21075727" y="1837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40403</xdr:rowOff>
    </xdr:from>
    <xdr:ext cx="469744" cy="259045"/>
    <xdr:sp macro="" textlink="">
      <xdr:nvSpPr>
        <xdr:cNvPr id="624" name="n_2mainValue【庁舎】&#10;一人当たり面積">
          <a:extLst>
            <a:ext uri="{FF2B5EF4-FFF2-40B4-BE49-F238E27FC236}">
              <a16:creationId xmlns:a16="http://schemas.microsoft.com/office/drawing/2014/main" id="{B09C7C2E-C580-4246-8DAD-37FEEF79B499}"/>
            </a:ext>
          </a:extLst>
        </xdr:cNvPr>
        <xdr:cNvSpPr txBox="1"/>
      </xdr:nvSpPr>
      <xdr:spPr>
        <a:xfrm>
          <a:off x="20199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46880</xdr:rowOff>
    </xdr:from>
    <xdr:ext cx="469744" cy="259045"/>
    <xdr:sp macro="" textlink="">
      <xdr:nvSpPr>
        <xdr:cNvPr id="625" name="n_3mainValue【庁舎】&#10;一人当たり面積">
          <a:extLst>
            <a:ext uri="{FF2B5EF4-FFF2-40B4-BE49-F238E27FC236}">
              <a16:creationId xmlns:a16="http://schemas.microsoft.com/office/drawing/2014/main" id="{7411358C-F625-4478-8A90-B0E22676CE92}"/>
            </a:ext>
          </a:extLst>
        </xdr:cNvPr>
        <xdr:cNvSpPr txBox="1"/>
      </xdr:nvSpPr>
      <xdr:spPr>
        <a:xfrm>
          <a:off x="19310427" y="183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a:extLst>
            <a:ext uri="{FF2B5EF4-FFF2-40B4-BE49-F238E27FC236}">
              <a16:creationId xmlns:a16="http://schemas.microsoft.com/office/drawing/2014/main" id="{B412E38C-DC94-48ED-8104-BE2969B52E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a:extLst>
            <a:ext uri="{FF2B5EF4-FFF2-40B4-BE49-F238E27FC236}">
              <a16:creationId xmlns:a16="http://schemas.microsoft.com/office/drawing/2014/main" id="{1986B5CE-4010-42AE-A6CB-40792F8C5A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a:extLst>
            <a:ext uri="{FF2B5EF4-FFF2-40B4-BE49-F238E27FC236}">
              <a16:creationId xmlns:a16="http://schemas.microsoft.com/office/drawing/2014/main" id="{188C63E0-471E-4A61-B282-FACABA796E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「一人当たり面積」における数値は、当町のような小規模自治体では参考にするのは難しいものと考えている。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「体育館・プール」をはじめとして体育施設は全体的に老朽化が進んでいるが、現状は修繕対応などで利用に支障のない状態で維持している。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しかし、単なる運動施設の役割のみならず、緊急時は避難所として活用するなどの用途もあるため、今後の整備計画は慎重に検討する必要がある。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「庁舎」についても同様であり、それぞれ莫大な費用が生じることから、中期的な計画の中で財源の確保と合わせた検討が必要である。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「消防施設」については非常に高い減価償却率となっているが、統一的な基準として財務書類を整理する直前に中規模の改修を実施しており、使用には全く支障のない状態である。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
4,232
672.09
5,666,105
5,271,558
297,947
3,444,795
5,335,807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財政力指数の基となる基準財政需要額は概ね横ばいで推移している。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収入においては、大企業における設備投資によって昨年度に町税が増加した影響もあり、財政力指数は横ばいから微増で推移している。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しかし、依然として歳入の大半を地方交付税が占める財政構造は変わらない。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引き続き経常的経費の抑制に努めるとともに、自主財源の確保にむけて努力する。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124883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132927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比率だけを見ると類似団体よりも良い傾向にはあるが、物価の上昇や労務費の増加などにより年々経常収支比率が高くなってきている現状にある。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一般財源収入の確保は容易ではないが、引き続き経常的経費（物件費等）の抑制を図りながら健全な財政運営にむけて努力する。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59055</xdr:rowOff>
    </xdr:from>
    <xdr:to>
      <xdr:col>23</xdr:col>
      <xdr:colOff>133350</xdr:colOff>
      <xdr:row>61</xdr:row>
      <xdr:rowOff>95250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175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61</xdr:row>
      <xdr:rowOff>59055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2500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128481</xdr:rowOff>
    </xdr:from>
    <xdr:to>
      <xdr:col>15</xdr:col>
      <xdr:colOff>82550</xdr:colOff>
      <xdr:row>60</xdr:row>
      <xdr:rowOff>138006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24403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128481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16762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8255</xdr:rowOff>
    </xdr:from>
    <xdr:to>
      <xdr:col>19</xdr:col>
      <xdr:colOff>184150</xdr:colOff>
      <xdr:row>61</xdr:row>
      <xdr:rowOff>109855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120032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87206</xdr:rowOff>
    </xdr:from>
    <xdr:to>
      <xdr:col>15</xdr:col>
      <xdr:colOff>133350</xdr:colOff>
      <xdr:row>61</xdr:row>
      <xdr:rowOff>17356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27533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77681</xdr:rowOff>
    </xdr:from>
    <xdr:to>
      <xdr:col>11</xdr:col>
      <xdr:colOff>82550</xdr:colOff>
      <xdr:row>60</xdr:row>
      <xdr:rowOff>7831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18008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毎年人口が減少している状況にあるが、人口の増減によらず必要とする経費も大きいため、人口に比例して経費を下げることは難しく、１人当たりの額が増加している実態がある。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しかし、上昇の幅も大きくなっていることから、今後は状況に応じては事業の見直しに迫られる可能性もあることなどを認識しておきたい。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163499</xdr:rowOff>
    </xdr:from>
    <xdr:to>
      <xdr:col>23</xdr:col>
      <xdr:colOff>133350</xdr:colOff>
      <xdr:row>83</xdr:row>
      <xdr:rowOff>76735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2399"/>
          <a:ext cx="838200" cy="8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146679</xdr:rowOff>
    </xdr:from>
    <xdr:to>
      <xdr:col>19</xdr:col>
      <xdr:colOff>133350</xdr:colOff>
      <xdr:row>82</xdr:row>
      <xdr:rowOff>163499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05579"/>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113457</xdr:rowOff>
    </xdr:from>
    <xdr:to>
      <xdr:col>15</xdr:col>
      <xdr:colOff>82550</xdr:colOff>
      <xdr:row>82</xdr:row>
      <xdr:rowOff>146679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72357"/>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103921</xdr:rowOff>
    </xdr:from>
    <xdr:to>
      <xdr:col>11</xdr:col>
      <xdr:colOff>31750</xdr:colOff>
      <xdr:row>82</xdr:row>
      <xdr:rowOff>113457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6282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25935</xdr:rowOff>
    </xdr:from>
    <xdr:to>
      <xdr:col>23</xdr:col>
      <xdr:colOff>184150</xdr:colOff>
      <xdr:row>83</xdr:row>
      <xdr:rowOff>127535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169462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2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112699</xdr:rowOff>
    </xdr:from>
    <xdr:to>
      <xdr:col>19</xdr:col>
      <xdr:colOff>184150</xdr:colOff>
      <xdr:row>83</xdr:row>
      <xdr:rowOff>42849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53026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4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95879</xdr:rowOff>
    </xdr:from>
    <xdr:to>
      <xdr:col>15</xdr:col>
      <xdr:colOff>133350</xdr:colOff>
      <xdr:row>83</xdr:row>
      <xdr:rowOff>26029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36206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2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62657</xdr:rowOff>
    </xdr:from>
    <xdr:to>
      <xdr:col>11</xdr:col>
      <xdr:colOff>82550</xdr:colOff>
      <xdr:row>82</xdr:row>
      <xdr:rowOff>164257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2984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9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53121</xdr:rowOff>
    </xdr:from>
    <xdr:to>
      <xdr:col>7</xdr:col>
      <xdr:colOff>31750</xdr:colOff>
      <xdr:row>82</xdr:row>
      <xdr:rowOff>154721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164898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8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近年は類似団体と似たような数値で推移している。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過去には定期昇給の停止、昇給抑制、特別職報酬削減などを実施した経過もある。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今後も引き続き可能な範囲での人件費抑制に努める。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115146</xdr:rowOff>
    </xdr:from>
    <xdr:to>
      <xdr:col>81</xdr:col>
      <xdr:colOff>44450</xdr:colOff>
      <xdr:row>88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312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115146</xdr:rowOff>
    </xdr:from>
    <xdr:to>
      <xdr:col>77</xdr:col>
      <xdr:colOff>44450</xdr:colOff>
      <xdr:row>88</xdr:row>
      <xdr:rowOff>48261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31296"/>
          <a:ext cx="8890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88477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358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88477</xdr:rowOff>
    </xdr:from>
    <xdr:to>
      <xdr:col>68</xdr:col>
      <xdr:colOff>152400</xdr:colOff>
      <xdr:row>88</xdr:row>
      <xdr:rowOff>144780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1760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64346</xdr:rowOff>
    </xdr:from>
    <xdr:to>
      <xdr:col>77</xdr:col>
      <xdr:colOff>95250</xdr:colOff>
      <xdr:row>87</xdr:row>
      <xdr:rowOff>165946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4673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4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37677</xdr:rowOff>
    </xdr:from>
    <xdr:to>
      <xdr:col>68</xdr:col>
      <xdr:colOff>203200</xdr:colOff>
      <xdr:row>88</xdr:row>
      <xdr:rowOff>139277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124054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組織全体の業務量や職員の健康状態に留意し、将来を見据えて職員年齢構成に配慮しながら採用している。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毎年実人数に大きな変動はないものの、人口減少の影響もあり数値は増加している。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過去の状況からみても職員数が過剰という認識はないが、今後も現状を維持しつつ、状況に応じて適正な人員の配置に努める。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99169</xdr:rowOff>
    </xdr:from>
    <xdr:to>
      <xdr:col>81</xdr:col>
      <xdr:colOff>44450</xdr:colOff>
      <xdr:row>60</xdr:row>
      <xdr:rowOff>129849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86169"/>
          <a:ext cx="8382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55390</xdr:rowOff>
    </xdr:from>
    <xdr:to>
      <xdr:col>77</xdr:col>
      <xdr:colOff>44450</xdr:colOff>
      <xdr:row>60</xdr:row>
      <xdr:rowOff>99169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42390"/>
          <a:ext cx="889000" cy="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40222</xdr:rowOff>
    </xdr:from>
    <xdr:to>
      <xdr:col>72</xdr:col>
      <xdr:colOff>203200</xdr:colOff>
      <xdr:row>60</xdr:row>
      <xdr:rowOff>55390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27222"/>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12990</xdr:rowOff>
    </xdr:from>
    <xdr:to>
      <xdr:col>68</xdr:col>
      <xdr:colOff>152400</xdr:colOff>
      <xdr:row>60</xdr:row>
      <xdr:rowOff>40222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99990"/>
          <a:ext cx="889000" cy="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79049</xdr:rowOff>
    </xdr:from>
    <xdr:to>
      <xdr:col>81</xdr:col>
      <xdr:colOff>95250</xdr:colOff>
      <xdr:row>61</xdr:row>
      <xdr:rowOff>9199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51126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3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48369</xdr:rowOff>
    </xdr:from>
    <xdr:to>
      <xdr:col>77</xdr:col>
      <xdr:colOff>95250</xdr:colOff>
      <xdr:row>60</xdr:row>
      <xdr:rowOff>149969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4590</xdr:rowOff>
    </xdr:from>
    <xdr:to>
      <xdr:col>73</xdr:col>
      <xdr:colOff>44450</xdr:colOff>
      <xdr:row>60</xdr:row>
      <xdr:rowOff>106190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7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160872</xdr:rowOff>
    </xdr:from>
    <xdr:to>
      <xdr:col>68</xdr:col>
      <xdr:colOff>203200</xdr:colOff>
      <xdr:row>60</xdr:row>
      <xdr:rowOff>91022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101199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133640</xdr:rowOff>
    </xdr:from>
    <xdr:to>
      <xdr:col>64</xdr:col>
      <xdr:colOff>152400</xdr:colOff>
      <xdr:row>60</xdr:row>
      <xdr:rowOff>63790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73967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1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比率的には横ばいの状況で推移しているが、地方債の残高はなかなか減らない状況が続いている。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交付税措置の大きい起債借入が多く、状況としてはそれほど悪い訳ではないが、今後も引き続き財政健全化の維持・改善を図りながら、計画的な財政運営に努めていく。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170434</xdr:rowOff>
    </xdr:from>
    <xdr:to>
      <xdr:col>81</xdr:col>
      <xdr:colOff>44450</xdr:colOff>
      <xdr:row>41</xdr:row>
      <xdr:rowOff>13462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2843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170434</xdr:rowOff>
    </xdr:from>
    <xdr:to>
      <xdr:col>77</xdr:col>
      <xdr:colOff>44450</xdr:colOff>
      <xdr:row>41</xdr:row>
      <xdr:rowOff>18288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2843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52070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477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66548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815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127525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一定程度財政調整基金や公共施設整備基金などの特定目的基金を保有できていることから将来負担比率は発生していない。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しかし、近年は基金取り崩しの予算編成（当初予算）となっている実態もあることから楽観視はできない。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今後も将来的な財政運営を見据えた起債借入を行うなど、適切な処理に努める。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
4,232
672.09
5,666,105
5,271,558
297,947
3,444,795
5,335,807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ここ数年極端な数値の変動はない。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類似団体と比較すると多少良い傾向にはある。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今後も状況を見ながら可能な範囲で人件費の抑制に努める。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131572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昨年は類似団体よりも高い数値であったが、平均して類似団体と同じような率で推移している。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指定管理者制度による業務委託、除排雪作業の民間委託などにより物件費は増加傾向にある。さらに近年は労務費の増加等の影響もあり、今後も上昇することが予想される。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これ以上の細かい部分の圧縮は難しい状況にあるものの、引き続き可能な範囲での抑制に努める。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22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76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2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8890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類似団体と比較すると多少良い傾向にはあるものの、少子高齢化の影響によって扶助費は伸びていく可能性がある。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削減の方策が難しい項目ではあるが、今後も数値の変動に注視し、適正な運営に努める。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3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114300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3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冬期間における除排雪にかかる経費などによって年度間の数値は変動する状況にある。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今後も引き続き適正な数値の維持に努める。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24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69850</xdr:rowOff>
    </xdr:from>
    <xdr:to>
      <xdr:col>78</xdr:col>
      <xdr:colOff>69850</xdr:colOff>
      <xdr:row>54</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28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54</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263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xdr:rowOff>
    </xdr:from>
    <xdr:to>
      <xdr:col>69</xdr:col>
      <xdr:colOff>92075</xdr:colOff>
      <xdr:row>54</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259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xdr:rowOff>
    </xdr:from>
    <xdr:to>
      <xdr:col>82</xdr:col>
      <xdr:colOff>158750</xdr:colOff>
      <xdr:row>54</xdr:row>
      <xdr:rowOff>116840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31767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19050</xdr:rowOff>
    </xdr:from>
    <xdr:to>
      <xdr:col>78</xdr:col>
      <xdr:colOff>120650</xdr:colOff>
      <xdr:row>54</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130827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125730</xdr:rowOff>
    </xdr:from>
    <xdr:to>
      <xdr:col>69</xdr:col>
      <xdr:colOff>142875</xdr:colOff>
      <xdr:row>54</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66057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121920</xdr:rowOff>
    </xdr:from>
    <xdr:to>
      <xdr:col>65</xdr:col>
      <xdr:colOff>53975</xdr:colOff>
      <xdr:row>54</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97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類似団体と比較すると多少良い傾向にはある。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消防事務組合にかかる経費や、広域でのごみ処理やし尿処理にかかる経費が大きく、削減はなかなか難しい状況ではある。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その他、他団体への補助なども含めて、今後も適切な取扱いに努める。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39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44704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地方創生の主要事業として実施しているチョウザメ産業振興事業をはじめ、学校の建設などもあり、借入額・償還額が増えている状況にある。類似団体と比較すると多少良い傾向にはあるものの、当町としてはそのような認識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今後も全体のバランス、将来的な財政運営を見据えながら、可能な限り公債費の抑制に努める。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8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2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75</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16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78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106680</xdr:rowOff>
    </xdr:from>
    <xdr:to>
      <xdr:col>11</xdr:col>
      <xdr:colOff>60325</xdr:colOff>
      <xdr:row>76</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47007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近年若干の増加傾向にはあるが、今後も適正な数値の維持に努める。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72707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928600"/>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49847</xdr:rowOff>
    </xdr:from>
    <xdr:to>
      <xdr:col>78</xdr:col>
      <xdr:colOff>69850</xdr:colOff>
      <xdr:row>75</xdr:row>
      <xdr:rowOff>72707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9085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98425</xdr:rowOff>
    </xdr:from>
    <xdr:to>
      <xdr:col>73</xdr:col>
      <xdr:colOff>180975</xdr:colOff>
      <xdr:row>75</xdr:row>
      <xdr:rowOff>49847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785725"/>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72707</xdr:rowOff>
    </xdr:from>
    <xdr:to>
      <xdr:col>69</xdr:col>
      <xdr:colOff>92075</xdr:colOff>
      <xdr:row>74</xdr:row>
      <xdr:rowOff>98425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760007"/>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21907</xdr:rowOff>
    </xdr:from>
    <xdr:to>
      <xdr:col>78</xdr:col>
      <xdr:colOff>120650</xdr:colOff>
      <xdr:row>75</xdr:row>
      <xdr:rowOff>123507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133684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4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170497</xdr:rowOff>
    </xdr:from>
    <xdr:to>
      <xdr:col>74</xdr:col>
      <xdr:colOff>31750</xdr:colOff>
      <xdr:row>75</xdr:row>
      <xdr:rowOff>100647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110824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2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47625</xdr:rowOff>
    </xdr:from>
    <xdr:to>
      <xdr:col>69</xdr:col>
      <xdr:colOff>142875</xdr:colOff>
      <xdr:row>74</xdr:row>
      <xdr:rowOff>149225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159402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21907</xdr:rowOff>
    </xdr:from>
    <xdr:to>
      <xdr:col>65</xdr:col>
      <xdr:colOff>53975</xdr:colOff>
      <xdr:row>74</xdr:row>
      <xdr:rowOff>123507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7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133684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47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112608</xdr:rowOff>
    </xdr:from>
    <xdr:to>
      <xdr:col>29</xdr:col>
      <xdr:colOff>127000</xdr:colOff>
      <xdr:row>17</xdr:row>
      <xdr:rowOff>136188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74883"/>
          <a:ext cx="647700" cy="23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136188</xdr:rowOff>
    </xdr:from>
    <xdr:to>
      <xdr:col>26</xdr:col>
      <xdr:colOff>50800</xdr:colOff>
      <xdr:row>17</xdr:row>
      <xdr:rowOff>147305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98463"/>
          <a:ext cx="698500" cy="11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147305</xdr:rowOff>
    </xdr:from>
    <xdr:to>
      <xdr:col>22</xdr:col>
      <xdr:colOff>114300</xdr:colOff>
      <xdr:row>17</xdr:row>
      <xdr:rowOff>163616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09580"/>
          <a:ext cx="698500" cy="1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158069</xdr:rowOff>
    </xdr:from>
    <xdr:to>
      <xdr:col>18</xdr:col>
      <xdr:colOff>177800</xdr:colOff>
      <xdr:row>17</xdr:row>
      <xdr:rowOff>163616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20344"/>
          <a:ext cx="698500" cy="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61808</xdr:rowOff>
    </xdr:from>
    <xdr:to>
      <xdr:col>29</xdr:col>
      <xdr:colOff>177800</xdr:colOff>
      <xdr:row>17</xdr:row>
      <xdr:rowOff>163408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2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33885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85388</xdr:rowOff>
    </xdr:from>
    <xdr:to>
      <xdr:col>26</xdr:col>
      <xdr:colOff>101600</xdr:colOff>
      <xdr:row>18</xdr:row>
      <xdr:rowOff>15538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4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315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3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96505</xdr:rowOff>
    </xdr:from>
    <xdr:to>
      <xdr:col>22</xdr:col>
      <xdr:colOff>165100</xdr:colOff>
      <xdr:row>18</xdr:row>
      <xdr:rowOff>26655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5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11432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4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112816</xdr:rowOff>
    </xdr:from>
    <xdr:to>
      <xdr:col>19</xdr:col>
      <xdr:colOff>38100</xdr:colOff>
      <xdr:row>18</xdr:row>
      <xdr:rowOff>42966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27743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107269</xdr:rowOff>
    </xdr:from>
    <xdr:to>
      <xdr:col>15</xdr:col>
      <xdr:colOff>101600</xdr:colOff>
      <xdr:row>18</xdr:row>
      <xdr:rowOff>37419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6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22196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5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177201</xdr:rowOff>
    </xdr:from>
    <xdr:to>
      <xdr:col>29</xdr:col>
      <xdr:colOff>127000</xdr:colOff>
      <xdr:row>35</xdr:row>
      <xdr:rowOff>254094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87551"/>
          <a:ext cx="647700" cy="7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161977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7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254094</xdr:rowOff>
    </xdr:from>
    <xdr:to>
      <xdr:col>26</xdr:col>
      <xdr:colOff>50800</xdr:colOff>
      <xdr:row>35</xdr:row>
      <xdr:rowOff>281381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64444"/>
          <a:ext cx="698500" cy="2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229390</xdr:rowOff>
    </xdr:from>
    <xdr:to>
      <xdr:col>22</xdr:col>
      <xdr:colOff>114300</xdr:colOff>
      <xdr:row>35</xdr:row>
      <xdr:rowOff>281381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39740"/>
          <a:ext cx="698500" cy="51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192760</xdr:rowOff>
    </xdr:from>
    <xdr:to>
      <xdr:col>18</xdr:col>
      <xdr:colOff>177800</xdr:colOff>
      <xdr:row>35</xdr:row>
      <xdr:rowOff>229390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03110"/>
          <a:ext cx="698500" cy="3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126401</xdr:rowOff>
    </xdr:from>
    <xdr:to>
      <xdr:col>29</xdr:col>
      <xdr:colOff>177800</xdr:colOff>
      <xdr:row>35</xdr:row>
      <xdr:rowOff>228001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3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314378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8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203294</xdr:rowOff>
    </xdr:from>
    <xdr:to>
      <xdr:col>26</xdr:col>
      <xdr:colOff>101600</xdr:colOff>
      <xdr:row>35</xdr:row>
      <xdr:rowOff>304894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1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289671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00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230581</xdr:rowOff>
    </xdr:from>
    <xdr:to>
      <xdr:col>22</xdr:col>
      <xdr:colOff>165100</xdr:colOff>
      <xdr:row>35</xdr:row>
      <xdr:rowOff>332181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4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316958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2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178590</xdr:rowOff>
    </xdr:from>
    <xdr:to>
      <xdr:col>19</xdr:col>
      <xdr:colOff>38100</xdr:colOff>
      <xdr:row>35</xdr:row>
      <xdr:rowOff>280190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8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290367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5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141960</xdr:rowOff>
    </xdr:from>
    <xdr:to>
      <xdr:col>15</xdr:col>
      <xdr:colOff>101600</xdr:colOff>
      <xdr:row>35</xdr:row>
      <xdr:rowOff>243560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5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253737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2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
4,232
672.09
5,666,105
5,271,558
297,947
3,444,795
5,335,807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6085</xdr:rowOff>
    </xdr:from>
    <xdr:to>
      <xdr:col>24</xdr:col>
      <xdr:colOff>63500</xdr:colOff>
      <xdr:row>37</xdr:row>
      <xdr:rowOff>30473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9735"/>
          <a:ext cx="8382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30473</xdr:rowOff>
    </xdr:from>
    <xdr:to>
      <xdr:col>19</xdr:col>
      <xdr:colOff>177800</xdr:colOff>
      <xdr:row>37</xdr:row>
      <xdr:rowOff>40162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4123"/>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40162</xdr:rowOff>
    </xdr:from>
    <xdr:to>
      <xdr:col>15</xdr:col>
      <xdr:colOff>50800</xdr:colOff>
      <xdr:row>37</xdr:row>
      <xdr:rowOff>42837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83812"/>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42837</xdr:rowOff>
    </xdr:from>
    <xdr:to>
      <xdr:col>10</xdr:col>
      <xdr:colOff>114300</xdr:colOff>
      <xdr:row>37</xdr:row>
      <xdr:rowOff>45201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6487"/>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126735</xdr:rowOff>
    </xdr:from>
    <xdr:to>
      <xdr:col>24</xdr:col>
      <xdr:colOff>114300</xdr:colOff>
      <xdr:row>37</xdr:row>
      <xdr:rowOff>56885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149612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5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151123</xdr:rowOff>
    </xdr:from>
    <xdr:to>
      <xdr:col>20</xdr:col>
      <xdr:colOff>38100</xdr:colOff>
      <xdr:row>37</xdr:row>
      <xdr:rowOff>81273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72400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160812</xdr:rowOff>
    </xdr:from>
    <xdr:to>
      <xdr:col>15</xdr:col>
      <xdr:colOff>101600</xdr:colOff>
      <xdr:row>37</xdr:row>
      <xdr:rowOff>90962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82089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2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163487</xdr:rowOff>
    </xdr:from>
    <xdr:to>
      <xdr:col>10</xdr:col>
      <xdr:colOff>165100</xdr:colOff>
      <xdr:row>37</xdr:row>
      <xdr:rowOff>93637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84764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2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165851</xdr:rowOff>
    </xdr:from>
    <xdr:to>
      <xdr:col>6</xdr:col>
      <xdr:colOff>38100</xdr:colOff>
      <xdr:row>37</xdr:row>
      <xdr:rowOff>96001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87128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3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1598</xdr:rowOff>
    </xdr:from>
    <xdr:to>
      <xdr:col>24</xdr:col>
      <xdr:colOff>63500</xdr:colOff>
      <xdr:row>57</xdr:row>
      <xdr:rowOff>114246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74248"/>
          <a:ext cx="838200" cy="1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114246</xdr:rowOff>
    </xdr:from>
    <xdr:to>
      <xdr:col>19</xdr:col>
      <xdr:colOff>177800</xdr:colOff>
      <xdr:row>57</xdr:row>
      <xdr:rowOff>133520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6896"/>
          <a:ext cx="889000" cy="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133520</xdr:rowOff>
    </xdr:from>
    <xdr:to>
      <xdr:col>15</xdr:col>
      <xdr:colOff>50800</xdr:colOff>
      <xdr:row>57</xdr:row>
      <xdr:rowOff>146225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6170"/>
          <a:ext cx="889000" cy="1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146225</xdr:rowOff>
    </xdr:from>
    <xdr:to>
      <xdr:col>10</xdr:col>
      <xdr:colOff>114300</xdr:colOff>
      <xdr:row>58</xdr:row>
      <xdr:rowOff>4173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8875"/>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122248</xdr:rowOff>
    </xdr:from>
    <xdr:to>
      <xdr:col>24</xdr:col>
      <xdr:colOff>114300</xdr:colOff>
      <xdr:row>57</xdr:row>
      <xdr:rowOff>52398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145125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7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63446</xdr:rowOff>
    </xdr:from>
    <xdr:to>
      <xdr:col>20</xdr:col>
      <xdr:colOff>38100</xdr:colOff>
      <xdr:row>57</xdr:row>
      <xdr:rowOff>165046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156173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2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82720</xdr:rowOff>
    </xdr:from>
    <xdr:to>
      <xdr:col>15</xdr:col>
      <xdr:colOff>101600</xdr:colOff>
      <xdr:row>58</xdr:row>
      <xdr:rowOff>12870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3997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95425</xdr:rowOff>
    </xdr:from>
    <xdr:to>
      <xdr:col>10</xdr:col>
      <xdr:colOff>165100</xdr:colOff>
      <xdr:row>58</xdr:row>
      <xdr:rowOff>25575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16702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6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124823</xdr:rowOff>
    </xdr:from>
    <xdr:to>
      <xdr:col>6</xdr:col>
      <xdr:colOff>38100</xdr:colOff>
      <xdr:row>58</xdr:row>
      <xdr:rowOff>54973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46100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9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120965</xdr:rowOff>
    </xdr:from>
    <xdr:to>
      <xdr:col>24</xdr:col>
      <xdr:colOff>63500</xdr:colOff>
      <xdr:row>77</xdr:row>
      <xdr:rowOff>135635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22615"/>
          <a:ext cx="838200" cy="1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111340</xdr:rowOff>
    </xdr:from>
    <xdr:to>
      <xdr:col>19</xdr:col>
      <xdr:colOff>177800</xdr:colOff>
      <xdr:row>77</xdr:row>
      <xdr:rowOff>120965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2990"/>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111340</xdr:rowOff>
    </xdr:from>
    <xdr:to>
      <xdr:col>15</xdr:col>
      <xdr:colOff>50800</xdr:colOff>
      <xdr:row>77</xdr:row>
      <xdr:rowOff>171059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12990"/>
          <a:ext cx="889000" cy="5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138314</xdr:rowOff>
    </xdr:from>
    <xdr:to>
      <xdr:col>10</xdr:col>
      <xdr:colOff>114300</xdr:colOff>
      <xdr:row>77</xdr:row>
      <xdr:rowOff>171059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39964"/>
          <a:ext cx="889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84835</xdr:rowOff>
    </xdr:from>
    <xdr:to>
      <xdr:col>24</xdr:col>
      <xdr:colOff>114300</xdr:colOff>
      <xdr:row>78</xdr:row>
      <xdr:rowOff>14985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107712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70165</xdr:rowOff>
    </xdr:from>
    <xdr:to>
      <xdr:col>20</xdr:col>
      <xdr:colOff>38100</xdr:colOff>
      <xdr:row>78</xdr:row>
      <xdr:rowOff>315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16842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60540</xdr:rowOff>
    </xdr:from>
    <xdr:to>
      <xdr:col>15</xdr:col>
      <xdr:colOff>101600</xdr:colOff>
      <xdr:row>77</xdr:row>
      <xdr:rowOff>162140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7217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120259</xdr:rowOff>
    </xdr:from>
    <xdr:to>
      <xdr:col>10</xdr:col>
      <xdr:colOff>165100</xdr:colOff>
      <xdr:row>78</xdr:row>
      <xdr:rowOff>50409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66936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87514</xdr:rowOff>
    </xdr:from>
    <xdr:to>
      <xdr:col>6</xdr:col>
      <xdr:colOff>38100</xdr:colOff>
      <xdr:row>78</xdr:row>
      <xdr:rowOff>17664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34191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6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88750</xdr:rowOff>
    </xdr:from>
    <xdr:to>
      <xdr:col>24</xdr:col>
      <xdr:colOff>63500</xdr:colOff>
      <xdr:row>98</xdr:row>
      <xdr:rowOff>92174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90850"/>
          <a:ext cx="8382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86336</xdr:rowOff>
    </xdr:from>
    <xdr:to>
      <xdr:col>19</xdr:col>
      <xdr:colOff>177800</xdr:colOff>
      <xdr:row>98</xdr:row>
      <xdr:rowOff>92174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88436"/>
          <a:ext cx="8890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84598</xdr:rowOff>
    </xdr:from>
    <xdr:to>
      <xdr:col>15</xdr:col>
      <xdr:colOff>50800</xdr:colOff>
      <xdr:row>98</xdr:row>
      <xdr:rowOff>86336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86698"/>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84598</xdr:rowOff>
    </xdr:from>
    <xdr:to>
      <xdr:col>10</xdr:col>
      <xdr:colOff>114300</xdr:colOff>
      <xdr:row>98</xdr:row>
      <xdr:rowOff>98236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86698"/>
          <a:ext cx="889000" cy="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37950</xdr:rowOff>
    </xdr:from>
    <xdr:to>
      <xdr:col>24</xdr:col>
      <xdr:colOff>114300</xdr:colOff>
      <xdr:row>98</xdr:row>
      <xdr:rowOff>139550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41374</xdr:rowOff>
    </xdr:from>
    <xdr:to>
      <xdr:col>20</xdr:col>
      <xdr:colOff>38100</xdr:colOff>
      <xdr:row>98</xdr:row>
      <xdr:rowOff>142974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134101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35536</xdr:rowOff>
    </xdr:from>
    <xdr:to>
      <xdr:col>15</xdr:col>
      <xdr:colOff>101600</xdr:colOff>
      <xdr:row>98</xdr:row>
      <xdr:rowOff>137136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153663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33798</xdr:rowOff>
    </xdr:from>
    <xdr:to>
      <xdr:col>10</xdr:col>
      <xdr:colOff>165100</xdr:colOff>
      <xdr:row>98</xdr:row>
      <xdr:rowOff>135398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151925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47436</xdr:rowOff>
    </xdr:from>
    <xdr:to>
      <xdr:col>6</xdr:col>
      <xdr:colOff>38100</xdr:colOff>
      <xdr:row>98</xdr:row>
      <xdr:rowOff>149036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140163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88855</xdr:rowOff>
    </xdr:from>
    <xdr:to>
      <xdr:col>55</xdr:col>
      <xdr:colOff>0</xdr:colOff>
      <xdr:row>37</xdr:row>
      <xdr:rowOff>90446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32505"/>
          <a:ext cx="8382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90446</xdr:rowOff>
    </xdr:from>
    <xdr:to>
      <xdr:col>50</xdr:col>
      <xdr:colOff>114300</xdr:colOff>
      <xdr:row>37</xdr:row>
      <xdr:rowOff>114748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34096"/>
          <a:ext cx="889000" cy="2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114748</xdr:rowOff>
    </xdr:from>
    <xdr:to>
      <xdr:col>45</xdr:col>
      <xdr:colOff>177800</xdr:colOff>
      <xdr:row>37</xdr:row>
      <xdr:rowOff>116321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58398"/>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116321</xdr:rowOff>
    </xdr:from>
    <xdr:to>
      <xdr:col>41</xdr:col>
      <xdr:colOff>50800</xdr:colOff>
      <xdr:row>37</xdr:row>
      <xdr:rowOff>139801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9971"/>
          <a:ext cx="8890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38055</xdr:rowOff>
    </xdr:from>
    <xdr:to>
      <xdr:col>55</xdr:col>
      <xdr:colOff>50800</xdr:colOff>
      <xdr:row>37</xdr:row>
      <xdr:rowOff>139655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60932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39646</xdr:rowOff>
    </xdr:from>
    <xdr:to>
      <xdr:col>50</xdr:col>
      <xdr:colOff>165100</xdr:colOff>
      <xdr:row>37</xdr:row>
      <xdr:rowOff>141246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157773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63948</xdr:rowOff>
    </xdr:from>
    <xdr:to>
      <xdr:col>46</xdr:col>
      <xdr:colOff>38100</xdr:colOff>
      <xdr:row>37</xdr:row>
      <xdr:rowOff>165548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10625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65521</xdr:rowOff>
    </xdr:from>
    <xdr:to>
      <xdr:col>41</xdr:col>
      <xdr:colOff>101600</xdr:colOff>
      <xdr:row>37</xdr:row>
      <xdr:rowOff>167121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8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89001</xdr:rowOff>
    </xdr:from>
    <xdr:to>
      <xdr:col>36</xdr:col>
      <xdr:colOff>165100</xdr:colOff>
      <xdr:row>38</xdr:row>
      <xdr:rowOff>19151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35678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145497</xdr:rowOff>
    </xdr:from>
    <xdr:to>
      <xdr:col>55</xdr:col>
      <xdr:colOff>0</xdr:colOff>
      <xdr:row>58</xdr:row>
      <xdr:rowOff>151685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89597"/>
          <a:ext cx="8382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135816</xdr:rowOff>
    </xdr:from>
    <xdr:to>
      <xdr:col>50</xdr:col>
      <xdr:colOff>114300</xdr:colOff>
      <xdr:row>58</xdr:row>
      <xdr:rowOff>145497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79916"/>
          <a:ext cx="889000" cy="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135816</xdr:rowOff>
    </xdr:from>
    <xdr:to>
      <xdr:col>45</xdr:col>
      <xdr:colOff>177800</xdr:colOff>
      <xdr:row>58</xdr:row>
      <xdr:rowOff>150209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79916"/>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150209</xdr:rowOff>
    </xdr:from>
    <xdr:to>
      <xdr:col>41</xdr:col>
      <xdr:colOff>50800</xdr:colOff>
      <xdr:row>58</xdr:row>
      <xdr:rowOff>170797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94309"/>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100885</xdr:rowOff>
    </xdr:from>
    <xdr:to>
      <xdr:col>55</xdr:col>
      <xdr:colOff>50800</xdr:colOff>
      <xdr:row>59</xdr:row>
      <xdr:rowOff>31035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94697</xdr:rowOff>
    </xdr:from>
    <xdr:to>
      <xdr:col>50</xdr:col>
      <xdr:colOff>165100</xdr:colOff>
      <xdr:row>59</xdr:row>
      <xdr:rowOff>24847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15974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85016</xdr:rowOff>
    </xdr:from>
    <xdr:to>
      <xdr:col>46</xdr:col>
      <xdr:colOff>38100</xdr:colOff>
      <xdr:row>59</xdr:row>
      <xdr:rowOff>15166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6293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2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99409</xdr:rowOff>
    </xdr:from>
    <xdr:to>
      <xdr:col>41</xdr:col>
      <xdr:colOff>101600</xdr:colOff>
      <xdr:row>59</xdr:row>
      <xdr:rowOff>29559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20686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119997</xdr:rowOff>
    </xdr:from>
    <xdr:to>
      <xdr:col>36</xdr:col>
      <xdr:colOff>165100</xdr:colOff>
      <xdr:row>59</xdr:row>
      <xdr:rowOff>50147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41274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5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110345</xdr:rowOff>
    </xdr:from>
    <xdr:to>
      <xdr:col>55</xdr:col>
      <xdr:colOff>0</xdr:colOff>
      <xdr:row>78</xdr:row>
      <xdr:rowOff>117835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3445"/>
          <a:ext cx="8382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98124</xdr:rowOff>
    </xdr:from>
    <xdr:to>
      <xdr:col>50</xdr:col>
      <xdr:colOff>114300</xdr:colOff>
      <xdr:row>78</xdr:row>
      <xdr:rowOff>110345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71224"/>
          <a:ext cx="889000" cy="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98124</xdr:rowOff>
    </xdr:from>
    <xdr:to>
      <xdr:col>45</xdr:col>
      <xdr:colOff>177800</xdr:colOff>
      <xdr:row>78</xdr:row>
      <xdr:rowOff>119897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71224"/>
          <a:ext cx="889000" cy="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119897</xdr:rowOff>
    </xdr:from>
    <xdr:to>
      <xdr:col>41</xdr:col>
      <xdr:colOff>50800</xdr:colOff>
      <xdr:row>78</xdr:row>
      <xdr:rowOff>131615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92997"/>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67035</xdr:rowOff>
    </xdr:from>
    <xdr:to>
      <xdr:col>55</xdr:col>
      <xdr:colOff>50800</xdr:colOff>
      <xdr:row>78</xdr:row>
      <xdr:rowOff>168635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59545</xdr:rowOff>
    </xdr:from>
    <xdr:to>
      <xdr:col>50</xdr:col>
      <xdr:colOff>165100</xdr:colOff>
      <xdr:row>78</xdr:row>
      <xdr:rowOff>161145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152272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47324</xdr:rowOff>
    </xdr:from>
    <xdr:to>
      <xdr:col>46</xdr:col>
      <xdr:colOff>38100</xdr:colOff>
      <xdr:row>78</xdr:row>
      <xdr:rowOff>148924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165451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69097</xdr:rowOff>
    </xdr:from>
    <xdr:to>
      <xdr:col>41</xdr:col>
      <xdr:colOff>101600</xdr:colOff>
      <xdr:row>78</xdr:row>
      <xdr:rowOff>170697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161824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80815</xdr:rowOff>
    </xdr:from>
    <xdr:to>
      <xdr:col>36</xdr:col>
      <xdr:colOff>165100</xdr:colOff>
      <xdr:row>79</xdr:row>
      <xdr:rowOff>10965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49022</xdr:rowOff>
    </xdr:from>
    <xdr:to>
      <xdr:col>55</xdr:col>
      <xdr:colOff>0</xdr:colOff>
      <xdr:row>98</xdr:row>
      <xdr:rowOff>54315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51122"/>
          <a:ext cx="8382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54315</xdr:rowOff>
    </xdr:from>
    <xdr:to>
      <xdr:col>50</xdr:col>
      <xdr:colOff>114300</xdr:colOff>
      <xdr:row>98</xdr:row>
      <xdr:rowOff>77924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56415"/>
          <a:ext cx="8890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73527</xdr:rowOff>
    </xdr:from>
    <xdr:to>
      <xdr:col>45</xdr:col>
      <xdr:colOff>177800</xdr:colOff>
      <xdr:row>98</xdr:row>
      <xdr:rowOff>77924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75627"/>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73527</xdr:rowOff>
    </xdr:from>
    <xdr:to>
      <xdr:col>41</xdr:col>
      <xdr:colOff>50800</xdr:colOff>
      <xdr:row>98</xdr:row>
      <xdr:rowOff>93828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75627"/>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169672</xdr:rowOff>
    </xdr:from>
    <xdr:to>
      <xdr:col>55</xdr:col>
      <xdr:colOff>50800</xdr:colOff>
      <xdr:row>98</xdr:row>
      <xdr:rowOff>99822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3515</xdr:rowOff>
    </xdr:from>
    <xdr:to>
      <xdr:col>50</xdr:col>
      <xdr:colOff>165100</xdr:colOff>
      <xdr:row>98</xdr:row>
      <xdr:rowOff>105115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96242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9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27124</xdr:rowOff>
    </xdr:from>
    <xdr:to>
      <xdr:col>46</xdr:col>
      <xdr:colOff>38100</xdr:colOff>
      <xdr:row>98</xdr:row>
      <xdr:rowOff>128724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119851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22727</xdr:rowOff>
    </xdr:from>
    <xdr:to>
      <xdr:col>41</xdr:col>
      <xdr:colOff>101600</xdr:colOff>
      <xdr:row>98</xdr:row>
      <xdr:rowOff>124327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115454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1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43028</xdr:rowOff>
    </xdr:from>
    <xdr:to>
      <xdr:col>36</xdr:col>
      <xdr:colOff>165100</xdr:colOff>
      <xdr:row>98</xdr:row>
      <xdr:rowOff>144628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135755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94508</xdr:rowOff>
    </xdr:from>
    <xdr:to>
      <xdr:col>85</xdr:col>
      <xdr:colOff>127000</xdr:colOff>
      <xdr:row>39</xdr:row>
      <xdr:rowOff>95139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81058"/>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90663</xdr:rowOff>
    </xdr:from>
    <xdr:to>
      <xdr:col>81</xdr:col>
      <xdr:colOff>50800</xdr:colOff>
      <xdr:row>39</xdr:row>
      <xdr:rowOff>95139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77213"/>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90663</xdr:rowOff>
    </xdr:from>
    <xdr:to>
      <xdr:col>76</xdr:col>
      <xdr:colOff>114300</xdr:colOff>
      <xdr:row>39</xdr:row>
      <xdr:rowOff>91339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7213"/>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70325</xdr:rowOff>
    </xdr:from>
    <xdr:to>
      <xdr:col>71</xdr:col>
      <xdr:colOff>177800</xdr:colOff>
      <xdr:row>39</xdr:row>
      <xdr:rowOff>91339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56875"/>
          <a:ext cx="8890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43708</xdr:rowOff>
    </xdr:from>
    <xdr:to>
      <xdr:col>85</xdr:col>
      <xdr:colOff>177800</xdr:colOff>
      <xdr:row>39</xdr:row>
      <xdr:rowOff>145308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44339</xdr:rowOff>
    </xdr:from>
    <xdr:to>
      <xdr:col>81</xdr:col>
      <xdr:colOff>101600</xdr:colOff>
      <xdr:row>39</xdr:row>
      <xdr:rowOff>145939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137066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39863</xdr:rowOff>
    </xdr:from>
    <xdr:to>
      <xdr:col>76</xdr:col>
      <xdr:colOff>165100</xdr:colOff>
      <xdr:row>39</xdr:row>
      <xdr:rowOff>141463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132590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40539</xdr:rowOff>
    </xdr:from>
    <xdr:to>
      <xdr:col>72</xdr:col>
      <xdr:colOff>38100</xdr:colOff>
      <xdr:row>39</xdr:row>
      <xdr:rowOff>142139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133266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19525</xdr:rowOff>
    </xdr:from>
    <xdr:to>
      <xdr:col>67</xdr:col>
      <xdr:colOff>101600</xdr:colOff>
      <xdr:row>39</xdr:row>
      <xdr:rowOff>121125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137652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123039</xdr:rowOff>
    </xdr:from>
    <xdr:to>
      <xdr:col>85</xdr:col>
      <xdr:colOff>127000</xdr:colOff>
      <xdr:row>77</xdr:row>
      <xdr:rowOff>143521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24689"/>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143521</xdr:rowOff>
    </xdr:from>
    <xdr:to>
      <xdr:col>81</xdr:col>
      <xdr:colOff>50800</xdr:colOff>
      <xdr:row>77</xdr:row>
      <xdr:rowOff>167012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45171"/>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167012</xdr:rowOff>
    </xdr:from>
    <xdr:to>
      <xdr:col>76</xdr:col>
      <xdr:colOff>114300</xdr:colOff>
      <xdr:row>77</xdr:row>
      <xdr:rowOff>170475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68662"/>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170475</xdr:rowOff>
    </xdr:from>
    <xdr:to>
      <xdr:col>71</xdr:col>
      <xdr:colOff>177800</xdr:colOff>
      <xdr:row>78</xdr:row>
      <xdr:rowOff>16751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72125"/>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72239</xdr:rowOff>
    </xdr:from>
    <xdr:to>
      <xdr:col>85</xdr:col>
      <xdr:colOff>177800</xdr:colOff>
      <xdr:row>78</xdr:row>
      <xdr:rowOff>2389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50666</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5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92721</xdr:rowOff>
    </xdr:from>
    <xdr:to>
      <xdr:col>81</xdr:col>
      <xdr:colOff>101600</xdr:colOff>
      <xdr:row>78</xdr:row>
      <xdr:rowOff>22871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13998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38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116212</xdr:rowOff>
    </xdr:from>
    <xdr:to>
      <xdr:col>76</xdr:col>
      <xdr:colOff>165100</xdr:colOff>
      <xdr:row>78</xdr:row>
      <xdr:rowOff>46362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37489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1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119675</xdr:rowOff>
    </xdr:from>
    <xdr:to>
      <xdr:col>72</xdr:col>
      <xdr:colOff>38100</xdr:colOff>
      <xdr:row>78</xdr:row>
      <xdr:rowOff>49825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40952</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41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137401</xdr:rowOff>
    </xdr:from>
    <xdr:to>
      <xdr:col>67</xdr:col>
      <xdr:colOff>101600</xdr:colOff>
      <xdr:row>78</xdr:row>
      <xdr:rowOff>67551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58678</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43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118092</xdr:rowOff>
    </xdr:from>
    <xdr:to>
      <xdr:col>85</xdr:col>
      <xdr:colOff>127000</xdr:colOff>
      <xdr:row>98</xdr:row>
      <xdr:rowOff>121576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0192"/>
          <a:ext cx="8382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119131</xdr:rowOff>
    </xdr:from>
    <xdr:to>
      <xdr:col>81</xdr:col>
      <xdr:colOff>50800</xdr:colOff>
      <xdr:row>98</xdr:row>
      <xdr:rowOff>121576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21231"/>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116218</xdr:rowOff>
    </xdr:from>
    <xdr:to>
      <xdr:col>76</xdr:col>
      <xdr:colOff>114300</xdr:colOff>
      <xdr:row>98</xdr:row>
      <xdr:rowOff>119131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8318"/>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114281</xdr:rowOff>
    </xdr:from>
    <xdr:to>
      <xdr:col>71</xdr:col>
      <xdr:colOff>177800</xdr:colOff>
      <xdr:row>98</xdr:row>
      <xdr:rowOff>116218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6381"/>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67292</xdr:rowOff>
    </xdr:from>
    <xdr:to>
      <xdr:col>85</xdr:col>
      <xdr:colOff>177800</xdr:colOff>
      <xdr:row>98</xdr:row>
      <xdr:rowOff>168892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70776</xdr:rowOff>
    </xdr:from>
    <xdr:to>
      <xdr:col>81</xdr:col>
      <xdr:colOff>101600</xdr:colOff>
      <xdr:row>99</xdr:row>
      <xdr:rowOff>926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163503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68331</xdr:rowOff>
    </xdr:from>
    <xdr:to>
      <xdr:col>76</xdr:col>
      <xdr:colOff>165100</xdr:colOff>
      <xdr:row>98</xdr:row>
      <xdr:rowOff>169931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161058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65418</xdr:rowOff>
    </xdr:from>
    <xdr:to>
      <xdr:col>72</xdr:col>
      <xdr:colOff>38100</xdr:colOff>
      <xdr:row>98</xdr:row>
      <xdr:rowOff>167018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158145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63481</xdr:rowOff>
    </xdr:from>
    <xdr:to>
      <xdr:col>67</xdr:col>
      <xdr:colOff>101600</xdr:colOff>
      <xdr:row>98</xdr:row>
      <xdr:rowOff>165081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156208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36182</xdr:rowOff>
    </xdr:from>
    <xdr:to>
      <xdr:col>116</xdr:col>
      <xdr:colOff>63500</xdr:colOff>
      <xdr:row>39</xdr:row>
      <xdr:rowOff>41021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22732"/>
          <a:ext cx="8382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26924</xdr:rowOff>
    </xdr:from>
    <xdr:to>
      <xdr:col>111</xdr:col>
      <xdr:colOff>177800</xdr:colOff>
      <xdr:row>39</xdr:row>
      <xdr:rowOff>41021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1347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24562</xdr:rowOff>
    </xdr:from>
    <xdr:to>
      <xdr:col>107</xdr:col>
      <xdr:colOff>50800</xdr:colOff>
      <xdr:row>39</xdr:row>
      <xdr:rowOff>26924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1111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22637</xdr:rowOff>
    </xdr:from>
    <xdr:to>
      <xdr:col>102</xdr:col>
      <xdr:colOff>114300</xdr:colOff>
      <xdr:row>39</xdr:row>
      <xdr:rowOff>24562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09187"/>
          <a:ext cx="8890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156832</xdr:rowOff>
    </xdr:from>
    <xdr:to>
      <xdr:col>116</xdr:col>
      <xdr:colOff>114300</xdr:colOff>
      <xdr:row>39</xdr:row>
      <xdr:rowOff>86982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161671</xdr:rowOff>
    </xdr:from>
    <xdr:to>
      <xdr:col>112</xdr:col>
      <xdr:colOff>38100</xdr:colOff>
      <xdr:row>39</xdr:row>
      <xdr:rowOff>91821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82948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69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147574</xdr:rowOff>
    </xdr:from>
    <xdr:to>
      <xdr:col>107</xdr:col>
      <xdr:colOff>101600</xdr:colOff>
      <xdr:row>39</xdr:row>
      <xdr:rowOff>77724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68851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5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145212</xdr:rowOff>
    </xdr:from>
    <xdr:to>
      <xdr:col>102</xdr:col>
      <xdr:colOff>165100</xdr:colOff>
      <xdr:row>39</xdr:row>
      <xdr:rowOff>75362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66489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7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143287</xdr:rowOff>
    </xdr:from>
    <xdr:to>
      <xdr:col>98</xdr:col>
      <xdr:colOff>38100</xdr:colOff>
      <xdr:row>39</xdr:row>
      <xdr:rowOff>73437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89965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4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22009</xdr:rowOff>
    </xdr:from>
    <xdr:to>
      <xdr:col>116</xdr:col>
      <xdr:colOff>63500</xdr:colOff>
      <xdr:row>59</xdr:row>
      <xdr:rowOff>22619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37559"/>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22619</xdr:rowOff>
    </xdr:from>
    <xdr:to>
      <xdr:col>111</xdr:col>
      <xdr:colOff>177800</xdr:colOff>
      <xdr:row>59</xdr:row>
      <xdr:rowOff>23190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3816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23190</xdr:rowOff>
    </xdr:from>
    <xdr:to>
      <xdr:col>107</xdr:col>
      <xdr:colOff>50800</xdr:colOff>
      <xdr:row>59</xdr:row>
      <xdr:rowOff>23628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38740"/>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23628</xdr:rowOff>
    </xdr:from>
    <xdr:to>
      <xdr:col>102</xdr:col>
      <xdr:colOff>114300</xdr:colOff>
      <xdr:row>59</xdr:row>
      <xdr:rowOff>23971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3917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142659</xdr:rowOff>
    </xdr:from>
    <xdr:to>
      <xdr:col>116</xdr:col>
      <xdr:colOff>114300</xdr:colOff>
      <xdr:row>59</xdr:row>
      <xdr:rowOff>72809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57586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143269</xdr:rowOff>
    </xdr:from>
    <xdr:to>
      <xdr:col>112</xdr:col>
      <xdr:colOff>38100</xdr:colOff>
      <xdr:row>59</xdr:row>
      <xdr:rowOff>73419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64546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8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143840</xdr:rowOff>
    </xdr:from>
    <xdr:to>
      <xdr:col>107</xdr:col>
      <xdr:colOff>101600</xdr:colOff>
      <xdr:row>59</xdr:row>
      <xdr:rowOff>73990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65117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8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144278</xdr:rowOff>
    </xdr:from>
    <xdr:to>
      <xdr:col>102</xdr:col>
      <xdr:colOff>165100</xdr:colOff>
      <xdr:row>59</xdr:row>
      <xdr:rowOff>74428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65555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144621</xdr:rowOff>
    </xdr:from>
    <xdr:to>
      <xdr:col>98</xdr:col>
      <xdr:colOff>38100</xdr:colOff>
      <xdr:row>59</xdr:row>
      <xdr:rowOff>74771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65898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40827</xdr:rowOff>
    </xdr:from>
    <xdr:to>
      <xdr:col>116</xdr:col>
      <xdr:colOff>63500</xdr:colOff>
      <xdr:row>77</xdr:row>
      <xdr:rowOff>43893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42477"/>
          <a:ext cx="8382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43893</xdr:rowOff>
    </xdr:from>
    <xdr:to>
      <xdr:col>111</xdr:col>
      <xdr:colOff>177800</xdr:colOff>
      <xdr:row>77</xdr:row>
      <xdr:rowOff>46317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45543"/>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19696</xdr:rowOff>
    </xdr:from>
    <xdr:to>
      <xdr:col>107</xdr:col>
      <xdr:colOff>50800</xdr:colOff>
      <xdr:row>77</xdr:row>
      <xdr:rowOff>46317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21346"/>
          <a:ext cx="889000" cy="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12233</xdr:rowOff>
    </xdr:from>
    <xdr:to>
      <xdr:col>102</xdr:col>
      <xdr:colOff>114300</xdr:colOff>
      <xdr:row>77</xdr:row>
      <xdr:rowOff>19696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13883"/>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161477</xdr:rowOff>
    </xdr:from>
    <xdr:to>
      <xdr:col>116</xdr:col>
      <xdr:colOff>114300</xdr:colOff>
      <xdr:row>77</xdr:row>
      <xdr:rowOff>91627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139904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7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164543</xdr:rowOff>
    </xdr:from>
    <xdr:to>
      <xdr:col>112</xdr:col>
      <xdr:colOff>38100</xdr:colOff>
      <xdr:row>77</xdr:row>
      <xdr:rowOff>94693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85820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166967</xdr:rowOff>
    </xdr:from>
    <xdr:to>
      <xdr:col>107</xdr:col>
      <xdr:colOff>101600</xdr:colOff>
      <xdr:row>77</xdr:row>
      <xdr:rowOff>97117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88244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140346</xdr:rowOff>
    </xdr:from>
    <xdr:to>
      <xdr:col>102</xdr:col>
      <xdr:colOff>165100</xdr:colOff>
      <xdr:row>77</xdr:row>
      <xdr:rowOff>70496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61623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132883</xdr:rowOff>
    </xdr:from>
    <xdr:to>
      <xdr:col>98</xdr:col>
      <xdr:colOff>38100</xdr:colOff>
      <xdr:row>77</xdr:row>
      <xdr:rowOff>63033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54160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人口の減少が続く中、住民一人当たりのコストで比較すると増加していく部分もあり、単純な比較はできないと思っているが、その中でもいかに効率的な財政運営ができるかは課題である。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物件費については、町内の情報網（主に防災時等においても活用できる情報伝達手段）整備などにより経費が増加したことから、上昇率が大きくなっている。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通常あまり変動しない項目については、人口減少の影響で軒並み微増となった。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いずれにせよ、住民一人当たりのコストをみながらの財政運営は難しいところがあるが、毎年の数値の比較を参考にしながら事業を実施していくことが必要である。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
4,232
672.09
5,666,105
5,271,558
297,947
3,444,795
5,335,807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16751</xdr:rowOff>
    </xdr:from>
    <xdr:to>
      <xdr:col>24</xdr:col>
      <xdr:colOff>63500</xdr:colOff>
      <xdr:row>37</xdr:row>
      <xdr:rowOff>78416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0401"/>
          <a:ext cx="8382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78416</xdr:rowOff>
    </xdr:from>
    <xdr:to>
      <xdr:col>19</xdr:col>
      <xdr:colOff>177800</xdr:colOff>
      <xdr:row>37</xdr:row>
      <xdr:rowOff>82683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206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82683</xdr:rowOff>
    </xdr:from>
    <xdr:to>
      <xdr:col>15</xdr:col>
      <xdr:colOff>50800</xdr:colOff>
      <xdr:row>37</xdr:row>
      <xdr:rowOff>93428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6333"/>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76168</xdr:rowOff>
    </xdr:from>
    <xdr:to>
      <xdr:col>10</xdr:col>
      <xdr:colOff>114300</xdr:colOff>
      <xdr:row>37</xdr:row>
      <xdr:rowOff>93428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19818"/>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137401</xdr:rowOff>
    </xdr:from>
    <xdr:to>
      <xdr:col>24</xdr:col>
      <xdr:colOff>114300</xdr:colOff>
      <xdr:row>37</xdr:row>
      <xdr:rowOff>67551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160278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27616</xdr:rowOff>
    </xdr:from>
    <xdr:to>
      <xdr:col>20</xdr:col>
      <xdr:colOff>38100</xdr:colOff>
      <xdr:row>37</xdr:row>
      <xdr:rowOff>129216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120343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31883</xdr:rowOff>
    </xdr:from>
    <xdr:to>
      <xdr:col>15</xdr:col>
      <xdr:colOff>101600</xdr:colOff>
      <xdr:row>37</xdr:row>
      <xdr:rowOff>133483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124610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42628</xdr:rowOff>
    </xdr:from>
    <xdr:to>
      <xdr:col>10</xdr:col>
      <xdr:colOff>165100</xdr:colOff>
      <xdr:row>37</xdr:row>
      <xdr:rowOff>144228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135355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25368</xdr:rowOff>
    </xdr:from>
    <xdr:to>
      <xdr:col>6</xdr:col>
      <xdr:colOff>38100</xdr:colOff>
      <xdr:row>37</xdr:row>
      <xdr:rowOff>126968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118095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121146</xdr:rowOff>
    </xdr:from>
    <xdr:to>
      <xdr:col>24</xdr:col>
      <xdr:colOff>63500</xdr:colOff>
      <xdr:row>58</xdr:row>
      <xdr:rowOff>152049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65246"/>
          <a:ext cx="838200" cy="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152049</xdr:rowOff>
    </xdr:from>
    <xdr:to>
      <xdr:col>19</xdr:col>
      <xdr:colOff>177800</xdr:colOff>
      <xdr:row>58</xdr:row>
      <xdr:rowOff>152168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96149"/>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133493</xdr:rowOff>
    </xdr:from>
    <xdr:to>
      <xdr:col>15</xdr:col>
      <xdr:colOff>50800</xdr:colOff>
      <xdr:row>58</xdr:row>
      <xdr:rowOff>152168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77593"/>
          <a:ext cx="889000" cy="1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133493</xdr:rowOff>
    </xdr:from>
    <xdr:to>
      <xdr:col>10</xdr:col>
      <xdr:colOff>114300</xdr:colOff>
      <xdr:row>58</xdr:row>
      <xdr:rowOff>152850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77593"/>
          <a:ext cx="8890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70346</xdr:rowOff>
    </xdr:from>
    <xdr:to>
      <xdr:col>24</xdr:col>
      <xdr:colOff>114300</xdr:colOff>
      <xdr:row>59</xdr:row>
      <xdr:rowOff>496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101249</xdr:rowOff>
    </xdr:from>
    <xdr:to>
      <xdr:col>20</xdr:col>
      <xdr:colOff>38100</xdr:colOff>
      <xdr:row>59</xdr:row>
      <xdr:rowOff>31399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22526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101368</xdr:rowOff>
    </xdr:from>
    <xdr:to>
      <xdr:col>15</xdr:col>
      <xdr:colOff>101600</xdr:colOff>
      <xdr:row>59</xdr:row>
      <xdr:rowOff>31518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22645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3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82693</xdr:rowOff>
    </xdr:from>
    <xdr:to>
      <xdr:col>10</xdr:col>
      <xdr:colOff>165100</xdr:colOff>
      <xdr:row>59</xdr:row>
      <xdr:rowOff>12843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3970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1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102050</xdr:rowOff>
    </xdr:from>
    <xdr:to>
      <xdr:col>6</xdr:col>
      <xdr:colOff>38100</xdr:colOff>
      <xdr:row>59</xdr:row>
      <xdr:rowOff>32200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23327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3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9806</xdr:rowOff>
    </xdr:from>
    <xdr:to>
      <xdr:col>24</xdr:col>
      <xdr:colOff>63500</xdr:colOff>
      <xdr:row>78</xdr:row>
      <xdr:rowOff>21282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82906"/>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13295</xdr:rowOff>
    </xdr:from>
    <xdr:to>
      <xdr:col>19</xdr:col>
      <xdr:colOff>177800</xdr:colOff>
      <xdr:row>78</xdr:row>
      <xdr:rowOff>21282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86395"/>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13295</xdr:rowOff>
    </xdr:from>
    <xdr:to>
      <xdr:col>15</xdr:col>
      <xdr:colOff>50800</xdr:colOff>
      <xdr:row>78</xdr:row>
      <xdr:rowOff>14274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639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8623</xdr:rowOff>
    </xdr:from>
    <xdr:to>
      <xdr:col>10</xdr:col>
      <xdr:colOff>114300</xdr:colOff>
      <xdr:row>78</xdr:row>
      <xdr:rowOff>14274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81723"/>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130456</xdr:rowOff>
    </xdr:from>
    <xdr:to>
      <xdr:col>24</xdr:col>
      <xdr:colOff>114300</xdr:colOff>
      <xdr:row>78</xdr:row>
      <xdr:rowOff>60606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45383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141932</xdr:rowOff>
    </xdr:from>
    <xdr:to>
      <xdr:col>20</xdr:col>
      <xdr:colOff>38100</xdr:colOff>
      <xdr:row>78</xdr:row>
      <xdr:rowOff>72082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63209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3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133945</xdr:rowOff>
    </xdr:from>
    <xdr:to>
      <xdr:col>15</xdr:col>
      <xdr:colOff>101600</xdr:colOff>
      <xdr:row>78</xdr:row>
      <xdr:rowOff>64095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55222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134924</xdr:rowOff>
    </xdr:from>
    <xdr:to>
      <xdr:col>10</xdr:col>
      <xdr:colOff>165100</xdr:colOff>
      <xdr:row>78</xdr:row>
      <xdr:rowOff>65074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56201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2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129273</xdr:rowOff>
    </xdr:from>
    <xdr:to>
      <xdr:col>6</xdr:col>
      <xdr:colOff>38100</xdr:colOff>
      <xdr:row>78</xdr:row>
      <xdr:rowOff>59423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50550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57198</xdr:rowOff>
    </xdr:from>
    <xdr:to>
      <xdr:col>24</xdr:col>
      <xdr:colOff>63500</xdr:colOff>
      <xdr:row>97</xdr:row>
      <xdr:rowOff>66424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7848"/>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30848</xdr:rowOff>
    </xdr:from>
    <xdr:to>
      <xdr:col>19</xdr:col>
      <xdr:colOff>177800</xdr:colOff>
      <xdr:row>97</xdr:row>
      <xdr:rowOff>66424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61498"/>
          <a:ext cx="889000" cy="3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22755</xdr:rowOff>
    </xdr:from>
    <xdr:to>
      <xdr:col>15</xdr:col>
      <xdr:colOff>50800</xdr:colOff>
      <xdr:row>97</xdr:row>
      <xdr:rowOff>30848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53405"/>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22755</xdr:rowOff>
    </xdr:from>
    <xdr:to>
      <xdr:col>10</xdr:col>
      <xdr:colOff>114300</xdr:colOff>
      <xdr:row>97</xdr:row>
      <xdr:rowOff>108868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53405"/>
          <a:ext cx="889000" cy="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6398</xdr:rowOff>
    </xdr:from>
    <xdr:to>
      <xdr:col>24</xdr:col>
      <xdr:colOff>114300</xdr:colOff>
      <xdr:row>97</xdr:row>
      <xdr:rowOff>107998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29275</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8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15624</xdr:rowOff>
    </xdr:from>
    <xdr:to>
      <xdr:col>20</xdr:col>
      <xdr:colOff>38100</xdr:colOff>
      <xdr:row>97</xdr:row>
      <xdr:rowOff>117224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133751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151498</xdr:rowOff>
    </xdr:from>
    <xdr:to>
      <xdr:col>15</xdr:col>
      <xdr:colOff>101600</xdr:colOff>
      <xdr:row>97</xdr:row>
      <xdr:rowOff>81648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98175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8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143405</xdr:rowOff>
    </xdr:from>
    <xdr:to>
      <xdr:col>10</xdr:col>
      <xdr:colOff>165100</xdr:colOff>
      <xdr:row>97</xdr:row>
      <xdr:rowOff>73555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90082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7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58068</xdr:rowOff>
    </xdr:from>
    <xdr:to>
      <xdr:col>6</xdr:col>
      <xdr:colOff>38100</xdr:colOff>
      <xdr:row>97</xdr:row>
      <xdr:rowOff>159668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150795</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7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41783</xdr:rowOff>
    </xdr:from>
    <xdr:to>
      <xdr:col>55</xdr:col>
      <xdr:colOff>0</xdr:colOff>
      <xdr:row>38</xdr:row>
      <xdr:rowOff>47879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56883"/>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47879</xdr:rowOff>
    </xdr:from>
    <xdr:to>
      <xdr:col>50</xdr:col>
      <xdr:colOff>114300</xdr:colOff>
      <xdr:row>38</xdr:row>
      <xdr:rowOff>49276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6297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49276</xdr:rowOff>
    </xdr:from>
    <xdr:to>
      <xdr:col>45</xdr:col>
      <xdr:colOff>177800</xdr:colOff>
      <xdr:row>38</xdr:row>
      <xdr:rowOff>50546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64376"/>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50546</xdr:rowOff>
    </xdr:from>
    <xdr:to>
      <xdr:col>41</xdr:col>
      <xdr:colOff>50800</xdr:colOff>
      <xdr:row>38</xdr:row>
      <xdr:rowOff>56515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65646"/>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162433</xdr:rowOff>
    </xdr:from>
    <xdr:to>
      <xdr:col>55</xdr:col>
      <xdr:colOff>50800</xdr:colOff>
      <xdr:row>38</xdr:row>
      <xdr:rowOff>92583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13860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168529</xdr:rowOff>
    </xdr:from>
    <xdr:to>
      <xdr:col>50</xdr:col>
      <xdr:colOff>165100</xdr:colOff>
      <xdr:row>38</xdr:row>
      <xdr:rowOff>98679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115206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8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169926</xdr:rowOff>
    </xdr:from>
    <xdr:to>
      <xdr:col>46</xdr:col>
      <xdr:colOff>38100</xdr:colOff>
      <xdr:row>38</xdr:row>
      <xdr:rowOff>100076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116603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28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171196</xdr:rowOff>
    </xdr:from>
    <xdr:to>
      <xdr:col>41</xdr:col>
      <xdr:colOff>101600</xdr:colOff>
      <xdr:row>38</xdr:row>
      <xdr:rowOff>101346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92473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60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5715</xdr:rowOff>
    </xdr:from>
    <xdr:to>
      <xdr:col>36</xdr:col>
      <xdr:colOff>165100</xdr:colOff>
      <xdr:row>38</xdr:row>
      <xdr:rowOff>107315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123842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104418</xdr:rowOff>
    </xdr:from>
    <xdr:to>
      <xdr:col>55</xdr:col>
      <xdr:colOff>0</xdr:colOff>
      <xdr:row>58</xdr:row>
      <xdr:rowOff>108055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48518"/>
          <a:ext cx="8382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104418</xdr:rowOff>
    </xdr:from>
    <xdr:to>
      <xdr:col>50</xdr:col>
      <xdr:colOff>114300</xdr:colOff>
      <xdr:row>58</xdr:row>
      <xdr:rowOff>107379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48518"/>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107379</xdr:rowOff>
    </xdr:from>
    <xdr:to>
      <xdr:col>45</xdr:col>
      <xdr:colOff>177800</xdr:colOff>
      <xdr:row>58</xdr:row>
      <xdr:rowOff>112667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1479"/>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112667</xdr:rowOff>
    </xdr:from>
    <xdr:to>
      <xdr:col>41</xdr:col>
      <xdr:colOff>50800</xdr:colOff>
      <xdr:row>58</xdr:row>
      <xdr:rowOff>122879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56767"/>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57255</xdr:rowOff>
    </xdr:from>
    <xdr:to>
      <xdr:col>55</xdr:col>
      <xdr:colOff>50800</xdr:colOff>
      <xdr:row>58</xdr:row>
      <xdr:rowOff>158855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143632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53618</xdr:rowOff>
    </xdr:from>
    <xdr:to>
      <xdr:col>50</xdr:col>
      <xdr:colOff>165100</xdr:colOff>
      <xdr:row>58</xdr:row>
      <xdr:rowOff>155218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146345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56579</xdr:rowOff>
    </xdr:from>
    <xdr:to>
      <xdr:col>46</xdr:col>
      <xdr:colOff>38100</xdr:colOff>
      <xdr:row>58</xdr:row>
      <xdr:rowOff>158179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149306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61867</xdr:rowOff>
    </xdr:from>
    <xdr:to>
      <xdr:col>41</xdr:col>
      <xdr:colOff>101600</xdr:colOff>
      <xdr:row>58</xdr:row>
      <xdr:rowOff>163467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154594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72079</xdr:rowOff>
    </xdr:from>
    <xdr:to>
      <xdr:col>36</xdr:col>
      <xdr:colOff>165100</xdr:colOff>
      <xdr:row>59</xdr:row>
      <xdr:rowOff>2229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164806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0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65424</xdr:rowOff>
    </xdr:from>
    <xdr:to>
      <xdr:col>55</xdr:col>
      <xdr:colOff>0</xdr:colOff>
      <xdr:row>77</xdr:row>
      <xdr:rowOff>90653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95624"/>
          <a:ext cx="838200" cy="19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17430</xdr:rowOff>
    </xdr:from>
    <xdr:to>
      <xdr:col>50</xdr:col>
      <xdr:colOff>114300</xdr:colOff>
      <xdr:row>76</xdr:row>
      <xdr:rowOff>65424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47630"/>
          <a:ext cx="889000" cy="4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17430</xdr:rowOff>
    </xdr:from>
    <xdr:to>
      <xdr:col>45</xdr:col>
      <xdr:colOff>177800</xdr:colOff>
      <xdr:row>77</xdr:row>
      <xdr:rowOff>169174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47630"/>
          <a:ext cx="889000" cy="3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169174</xdr:rowOff>
    </xdr:from>
    <xdr:to>
      <xdr:col>41</xdr:col>
      <xdr:colOff>50800</xdr:colOff>
      <xdr:row>78</xdr:row>
      <xdr:rowOff>48611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70824"/>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39853</xdr:rowOff>
    </xdr:from>
    <xdr:to>
      <xdr:col>55</xdr:col>
      <xdr:colOff>50800</xdr:colOff>
      <xdr:row>77</xdr:row>
      <xdr:rowOff>141453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62730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14624</xdr:rowOff>
    </xdr:from>
    <xdr:to>
      <xdr:col>50</xdr:col>
      <xdr:colOff>165100</xdr:colOff>
      <xdr:row>76</xdr:row>
      <xdr:rowOff>116224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132751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82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138079</xdr:rowOff>
    </xdr:from>
    <xdr:to>
      <xdr:col>46</xdr:col>
      <xdr:colOff>38100</xdr:colOff>
      <xdr:row>76</xdr:row>
      <xdr:rowOff>68228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968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84756</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77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118374</xdr:rowOff>
    </xdr:from>
    <xdr:to>
      <xdr:col>41</xdr:col>
      <xdr:colOff>101600</xdr:colOff>
      <xdr:row>78</xdr:row>
      <xdr:rowOff>48524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65051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9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169261</xdr:rowOff>
    </xdr:from>
    <xdr:to>
      <xdr:col>36</xdr:col>
      <xdr:colOff>165100</xdr:colOff>
      <xdr:row>78</xdr:row>
      <xdr:rowOff>99411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90538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7427</xdr:rowOff>
    </xdr:from>
    <xdr:to>
      <xdr:col>55</xdr:col>
      <xdr:colOff>0</xdr:colOff>
      <xdr:row>98</xdr:row>
      <xdr:rowOff>23338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09527"/>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23338</xdr:rowOff>
    </xdr:from>
    <xdr:to>
      <xdr:col>50</xdr:col>
      <xdr:colOff>114300</xdr:colOff>
      <xdr:row>98</xdr:row>
      <xdr:rowOff>51758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25438"/>
          <a:ext cx="889000" cy="2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37187</xdr:rowOff>
    </xdr:from>
    <xdr:to>
      <xdr:col>45</xdr:col>
      <xdr:colOff>177800</xdr:colOff>
      <xdr:row>98</xdr:row>
      <xdr:rowOff>51758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39287"/>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37187</xdr:rowOff>
    </xdr:from>
    <xdr:to>
      <xdr:col>41</xdr:col>
      <xdr:colOff>50800</xdr:colOff>
      <xdr:row>98</xdr:row>
      <xdr:rowOff>63836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39287"/>
          <a:ext cx="889000" cy="2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128077</xdr:rowOff>
    </xdr:from>
    <xdr:to>
      <xdr:col>55</xdr:col>
      <xdr:colOff>50800</xdr:colOff>
      <xdr:row>98</xdr:row>
      <xdr:rowOff>58227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5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150954</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1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143988</xdr:rowOff>
    </xdr:from>
    <xdr:to>
      <xdr:col>50</xdr:col>
      <xdr:colOff>165100</xdr:colOff>
      <xdr:row>98</xdr:row>
      <xdr:rowOff>74138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90665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54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958</xdr:rowOff>
    </xdr:from>
    <xdr:to>
      <xdr:col>46</xdr:col>
      <xdr:colOff>38100</xdr:colOff>
      <xdr:row>98</xdr:row>
      <xdr:rowOff>102558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93685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89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157837</xdr:rowOff>
    </xdr:from>
    <xdr:to>
      <xdr:col>41</xdr:col>
      <xdr:colOff>101600</xdr:colOff>
      <xdr:row>98</xdr:row>
      <xdr:rowOff>87987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8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79114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8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13036</xdr:rowOff>
    </xdr:from>
    <xdr:to>
      <xdr:col>36</xdr:col>
      <xdr:colOff>165100</xdr:colOff>
      <xdr:row>98</xdr:row>
      <xdr:rowOff>114636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105763</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90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128051</xdr:rowOff>
    </xdr:from>
    <xdr:to>
      <xdr:col>85</xdr:col>
      <xdr:colOff>127000</xdr:colOff>
      <xdr:row>38</xdr:row>
      <xdr:rowOff>136982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43151"/>
          <a:ext cx="8382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136631</xdr:rowOff>
    </xdr:from>
    <xdr:to>
      <xdr:col>81</xdr:col>
      <xdr:colOff>50800</xdr:colOff>
      <xdr:row>38</xdr:row>
      <xdr:rowOff>136982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51731"/>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135120</xdr:rowOff>
    </xdr:from>
    <xdr:to>
      <xdr:col>76</xdr:col>
      <xdr:colOff>114300</xdr:colOff>
      <xdr:row>38</xdr:row>
      <xdr:rowOff>136631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50220"/>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107822</xdr:rowOff>
    </xdr:from>
    <xdr:to>
      <xdr:col>71</xdr:col>
      <xdr:colOff>177800</xdr:colOff>
      <xdr:row>38</xdr:row>
      <xdr:rowOff>135120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22922"/>
          <a:ext cx="889000" cy="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77251</xdr:rowOff>
    </xdr:from>
    <xdr:to>
      <xdr:col>85</xdr:col>
      <xdr:colOff>177800</xdr:colOff>
      <xdr:row>39</xdr:row>
      <xdr:rowOff>7401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86182</xdr:rowOff>
    </xdr:from>
    <xdr:to>
      <xdr:col>81</xdr:col>
      <xdr:colOff>101600</xdr:colOff>
      <xdr:row>39</xdr:row>
      <xdr:rowOff>16332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7459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85831</xdr:rowOff>
    </xdr:from>
    <xdr:to>
      <xdr:col>76</xdr:col>
      <xdr:colOff>165100</xdr:colOff>
      <xdr:row>39</xdr:row>
      <xdr:rowOff>15981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84320</xdr:rowOff>
    </xdr:from>
    <xdr:to>
      <xdr:col>72</xdr:col>
      <xdr:colOff>38100</xdr:colOff>
      <xdr:row>39</xdr:row>
      <xdr:rowOff>14470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5597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57022</xdr:rowOff>
    </xdr:from>
    <xdr:to>
      <xdr:col>67</xdr:col>
      <xdr:colOff>101600</xdr:colOff>
      <xdr:row>38</xdr:row>
      <xdr:rowOff>158622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3699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65151</xdr:rowOff>
    </xdr:from>
    <xdr:to>
      <xdr:col>85</xdr:col>
      <xdr:colOff>127000</xdr:colOff>
      <xdr:row>56</xdr:row>
      <xdr:rowOff>110025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66351"/>
          <a:ext cx="8382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110025</xdr:rowOff>
    </xdr:from>
    <xdr:to>
      <xdr:col>81</xdr:col>
      <xdr:colOff>50800</xdr:colOff>
      <xdr:row>56</xdr:row>
      <xdr:rowOff>119293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11225"/>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119293</xdr:rowOff>
    </xdr:from>
    <xdr:to>
      <xdr:col>76</xdr:col>
      <xdr:colOff>114300</xdr:colOff>
      <xdr:row>56</xdr:row>
      <xdr:rowOff>159662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20493"/>
          <a:ext cx="889000" cy="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125685</xdr:rowOff>
    </xdr:from>
    <xdr:to>
      <xdr:col>71</xdr:col>
      <xdr:colOff>177800</xdr:colOff>
      <xdr:row>56</xdr:row>
      <xdr:rowOff>159662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26885"/>
          <a:ext cx="889000" cy="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14351</xdr:rowOff>
    </xdr:from>
    <xdr:to>
      <xdr:col>85</xdr:col>
      <xdr:colOff>177800</xdr:colOff>
      <xdr:row>56</xdr:row>
      <xdr:rowOff>115951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37228</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6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59225</xdr:rowOff>
    </xdr:from>
    <xdr:to>
      <xdr:col>81</xdr:col>
      <xdr:colOff>101600</xdr:colOff>
      <xdr:row>56</xdr:row>
      <xdr:rowOff>160825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5902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43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68493</xdr:rowOff>
    </xdr:from>
    <xdr:to>
      <xdr:col>76</xdr:col>
      <xdr:colOff>165100</xdr:colOff>
      <xdr:row>56</xdr:row>
      <xdr:rowOff>170093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15170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4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108862</xdr:rowOff>
    </xdr:from>
    <xdr:to>
      <xdr:col>72</xdr:col>
      <xdr:colOff>38100</xdr:colOff>
      <xdr:row>57</xdr:row>
      <xdr:rowOff>39012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55539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48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74885</xdr:rowOff>
    </xdr:from>
    <xdr:to>
      <xdr:col>67</xdr:col>
      <xdr:colOff>101600</xdr:colOff>
      <xdr:row>57</xdr:row>
      <xdr:rowOff>5035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21562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45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94507</xdr:rowOff>
    </xdr:from>
    <xdr:to>
      <xdr:col>85</xdr:col>
      <xdr:colOff>127000</xdr:colOff>
      <xdr:row>79</xdr:row>
      <xdr:rowOff>95140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39057"/>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90663</xdr:rowOff>
    </xdr:from>
    <xdr:to>
      <xdr:col>81</xdr:col>
      <xdr:colOff>50800</xdr:colOff>
      <xdr:row>79</xdr:row>
      <xdr:rowOff>95140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35213"/>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90663</xdr:rowOff>
    </xdr:from>
    <xdr:to>
      <xdr:col>76</xdr:col>
      <xdr:colOff>114300</xdr:colOff>
      <xdr:row>79</xdr:row>
      <xdr:rowOff>91339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35213"/>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70326</xdr:rowOff>
    </xdr:from>
    <xdr:to>
      <xdr:col>71</xdr:col>
      <xdr:colOff>177800</xdr:colOff>
      <xdr:row>79</xdr:row>
      <xdr:rowOff>91339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14876"/>
          <a:ext cx="889000" cy="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43707</xdr:rowOff>
    </xdr:from>
    <xdr:to>
      <xdr:col>85</xdr:col>
      <xdr:colOff>177800</xdr:colOff>
      <xdr:row>79</xdr:row>
      <xdr:rowOff>145307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44340</xdr:rowOff>
    </xdr:from>
    <xdr:to>
      <xdr:col>81</xdr:col>
      <xdr:colOff>101600</xdr:colOff>
      <xdr:row>79</xdr:row>
      <xdr:rowOff>145940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137067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8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39863</xdr:rowOff>
    </xdr:from>
    <xdr:to>
      <xdr:col>76</xdr:col>
      <xdr:colOff>165100</xdr:colOff>
      <xdr:row>79</xdr:row>
      <xdr:rowOff>141463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132590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7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40539</xdr:rowOff>
    </xdr:from>
    <xdr:to>
      <xdr:col>72</xdr:col>
      <xdr:colOff>38100</xdr:colOff>
      <xdr:row>79</xdr:row>
      <xdr:rowOff>142139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133266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19526</xdr:rowOff>
    </xdr:from>
    <xdr:to>
      <xdr:col>67</xdr:col>
      <xdr:colOff>101600</xdr:colOff>
      <xdr:row>79</xdr:row>
      <xdr:rowOff>121126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137653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123039</xdr:rowOff>
    </xdr:from>
    <xdr:to>
      <xdr:col>85</xdr:col>
      <xdr:colOff>127000</xdr:colOff>
      <xdr:row>97</xdr:row>
      <xdr:rowOff>143521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53689"/>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143521</xdr:rowOff>
    </xdr:from>
    <xdr:to>
      <xdr:col>81</xdr:col>
      <xdr:colOff>50800</xdr:colOff>
      <xdr:row>97</xdr:row>
      <xdr:rowOff>167012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74171"/>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167012</xdr:rowOff>
    </xdr:from>
    <xdr:to>
      <xdr:col>76</xdr:col>
      <xdr:colOff>114300</xdr:colOff>
      <xdr:row>97</xdr:row>
      <xdr:rowOff>170475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97662"/>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170475</xdr:rowOff>
    </xdr:from>
    <xdr:to>
      <xdr:col>71</xdr:col>
      <xdr:colOff>177800</xdr:colOff>
      <xdr:row>98</xdr:row>
      <xdr:rowOff>16751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01125"/>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72239</xdr:rowOff>
    </xdr:from>
    <xdr:to>
      <xdr:col>85</xdr:col>
      <xdr:colOff>177800</xdr:colOff>
      <xdr:row>98</xdr:row>
      <xdr:rowOff>2389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50666</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92721</xdr:rowOff>
    </xdr:from>
    <xdr:to>
      <xdr:col>81</xdr:col>
      <xdr:colOff>101600</xdr:colOff>
      <xdr:row>98</xdr:row>
      <xdr:rowOff>22871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13998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1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116212</xdr:rowOff>
    </xdr:from>
    <xdr:to>
      <xdr:col>76</xdr:col>
      <xdr:colOff>165100</xdr:colOff>
      <xdr:row>98</xdr:row>
      <xdr:rowOff>46362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37489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3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119675</xdr:rowOff>
    </xdr:from>
    <xdr:to>
      <xdr:col>72</xdr:col>
      <xdr:colOff>38100</xdr:colOff>
      <xdr:row>98</xdr:row>
      <xdr:rowOff>49825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40952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4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137401</xdr:rowOff>
    </xdr:from>
    <xdr:to>
      <xdr:col>67</xdr:col>
      <xdr:colOff>101600</xdr:colOff>
      <xdr:row>98</xdr:row>
      <xdr:rowOff>67551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58678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6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性質別の決算分析と同様、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住民一人当たりのコストで比較すると増加していく部分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が多く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、単純な比較は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難しいと考えている。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状況としては、一時的な投資的経費があった科目は増加傾向にあるが、その他の要因ではそれほど大きな増減はない。結果として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人口減少の影響で軒並み微増となった。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今後も計画的な財政運営をしながら、必要に応じて投資的経費に回すなど、住民のニーズに応えながら弾力的な財政運営を展開していきたい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効率的・効果的な財政運営により財政調整基金を一定程度確保することができているが、近年は財政調整基金のほか、特定目的基金を取り崩して予算編成せざるを得ない状況が続いている。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（単年度収支もマイナスとなることが多い）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今後も適正な予算規模に配慮しながら予算計上・執行していくことが求められる。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前年度と比較しても大きな差はない。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全ての会計において赤字決算にはなっておらず、今後も引き続き適正な財政運営に努める。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699_&#32654;&#2814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56.1</v>
          </cell>
          <cell r="CF53">
            <v>57.2</v>
          </cell>
          <cell r="CN53">
            <v>58.4</v>
          </cell>
          <cell r="CV53">
            <v>59.9</v>
          </cell>
        </row>
        <row r="55">
          <cell r="AN55" t="str">
            <v>類似団体内平均値</v>
          </cell>
          <cell r="BX55">
            <v>0</v>
          </cell>
          <cell r="CF55">
            <v>0</v>
          </cell>
          <cell r="CN55">
            <v>0</v>
          </cell>
          <cell r="CV55">
            <v>0</v>
          </cell>
        </row>
        <row r="57">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row>
        <row r="75">
          <cell r="BP75">
            <v>7.3</v>
          </cell>
          <cell r="BX75">
            <v>7</v>
          </cell>
          <cell r="CF75">
            <v>6.3</v>
          </cell>
          <cell r="CN75">
            <v>5.9</v>
          </cell>
          <cell r="CV75">
            <v>6.2</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5666105</v>
      </c>
      <c r="BO4" s="424"/>
      <c r="BP4" s="424"/>
      <c r="BQ4" s="424"/>
      <c r="BR4" s="424"/>
      <c r="BS4" s="424"/>
      <c r="BT4" s="424"/>
      <c r="BU4" s="425"/>
      <c r="BV4" s="423">
        <v>5347297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8.6</v>
      </c>
      <c r="CU4" s="608"/>
      <c r="CV4" s="608"/>
      <c r="CW4" s="608"/>
      <c r="CX4" s="608"/>
      <c r="CY4" s="608"/>
      <c r="CZ4" s="608"/>
      <c r="DA4" s="609"/>
      <c r="DB4" s="607">
        <v>8.5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5271558</v>
      </c>
      <c r="BO5" s="429"/>
      <c r="BP5" s="429"/>
      <c r="BQ5" s="429"/>
      <c r="BR5" s="429"/>
      <c r="BS5" s="429"/>
      <c r="BT5" s="429"/>
      <c r="BU5" s="430"/>
      <c r="BV5" s="428">
        <v>5048996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74</v>
      </c>
      <c r="CU5" s="399"/>
      <c r="CV5" s="399"/>
      <c r="CW5" s="399"/>
      <c r="CX5" s="399"/>
      <c r="CY5" s="399"/>
      <c r="CZ5" s="399"/>
      <c r="DA5" s="400"/>
      <c r="DB5" s="398">
        <v>73.099999999999994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394547</v>
      </c>
      <c r="BO6" s="429"/>
      <c r="BP6" s="429"/>
      <c r="BQ6" s="429"/>
      <c r="BR6" s="429"/>
      <c r="BS6" s="429"/>
      <c r="BT6" s="429"/>
      <c r="BU6" s="430"/>
      <c r="BV6" s="428">
        <v>298301</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76</v>
      </c>
      <c r="CU6" s="582"/>
      <c r="CV6" s="582"/>
      <c r="CW6" s="582"/>
      <c r="CX6" s="582"/>
      <c r="CY6" s="582"/>
      <c r="CZ6" s="582"/>
      <c r="DA6" s="583"/>
      <c r="DB6" s="581">
        <v>75.900000000000006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96600</v>
      </c>
      <c r="BO7" s="429"/>
      <c r="BP7" s="429"/>
      <c r="BQ7" s="429"/>
      <c r="BR7" s="429"/>
      <c r="BS7" s="429"/>
      <c r="BT7" s="429"/>
      <c r="BU7" s="430"/>
      <c r="BV7" s="428">
        <v>5460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3444795</v>
      </c>
      <c r="CU7" s="429"/>
      <c r="CV7" s="429"/>
      <c r="CW7" s="429"/>
      <c r="CX7" s="429"/>
      <c r="CY7" s="429"/>
      <c r="CZ7" s="429"/>
      <c r="DA7" s="430"/>
      <c r="DB7" s="428">
        <v>3453671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297947</v>
      </c>
      <c r="BO8" s="429"/>
      <c r="BP8" s="429"/>
      <c r="BQ8" s="429"/>
      <c r="BR8" s="429"/>
      <c r="BS8" s="429"/>
      <c r="BT8" s="429"/>
      <c r="BU8" s="430"/>
      <c r="BV8" s="428">
        <v>292841</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0.16</v>
      </c>
      <c r="CU8" s="542"/>
      <c r="CV8" s="542"/>
      <c r="CW8" s="542"/>
      <c r="CX8" s="542"/>
      <c r="CY8" s="542"/>
      <c r="CZ8" s="542"/>
      <c r="DA8" s="543"/>
      <c r="DB8" s="541">
        <v>0.16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4659</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5106</v>
      </c>
      <c r="BO9" s="429"/>
      <c r="BP9" s="429"/>
      <c r="BQ9" s="429"/>
      <c r="BR9" s="429"/>
      <c r="BS9" s="429"/>
      <c r="BT9" s="429"/>
      <c r="BU9" s="430"/>
      <c r="BV9" s="428">
        <v>-47056</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13.4</v>
      </c>
      <c r="CU9" s="399"/>
      <c r="CV9" s="399"/>
      <c r="CW9" s="399"/>
      <c r="CX9" s="399"/>
      <c r="CY9" s="399"/>
      <c r="CZ9" s="399"/>
      <c r="DA9" s="400"/>
      <c r="DB9" s="398">
        <v>12.5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5178</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115</v>
      </c>
      <c r="BO10" s="429"/>
      <c r="BP10" s="429"/>
      <c r="BQ10" s="429"/>
      <c r="BR10" s="429"/>
      <c r="BS10" s="429"/>
      <c r="BT10" s="429"/>
      <c r="BU10" s="430"/>
      <c r="BV10" s="428">
        <v>291</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4244</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110700</v>
      </c>
      <c r="BO12" s="429"/>
      <c r="BP12" s="429"/>
      <c r="BQ12" s="429"/>
      <c r="BR12" s="429"/>
      <c r="BS12" s="429"/>
      <c r="BT12" s="429"/>
      <c r="BU12" s="430"/>
      <c r="BV12" s="428">
        <v>92000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4232</v>
      </c>
      <c r="S13" s="532"/>
      <c r="T13" s="532"/>
      <c r="U13" s="532"/>
      <c r="V13" s="533"/>
      <c r="W13" s="519" t="s">
        <v>141</v>
      </c>
      <c r="X13" s="441"/>
      <c r="Y13" s="441"/>
      <c r="Z13" s="441"/>
      <c r="AA13" s="441"/>
      <c r="AB13" s="442"/>
      <c r="AC13" s="404">
        <v>546</v>
      </c>
      <c r="AD13" s="405"/>
      <c r="AE13" s="405"/>
      <c r="AF13" s="405"/>
      <c r="AG13" s="406"/>
      <c r="AH13" s="404">
        <v>577</v>
      </c>
      <c r="AI13" s="405"/>
      <c r="AJ13" s="405"/>
      <c r="AK13" s="405"/>
      <c r="AL13" s="407"/>
      <c r="AM13" s="497" t="s">
        <v>142</v>
      </c>
      <c r="AN13" s="402"/>
      <c r="AO13" s="402"/>
      <c r="AP13" s="402"/>
      <c r="AQ13" s="402"/>
      <c r="AR13" s="402"/>
      <c r="AS13" s="402"/>
      <c r="AT13" s="403"/>
      <c r="AU13" s="485" t="s">
        <v>136</v>
      </c>
      <c r="AV13" s="486"/>
      <c r="AW13" s="486"/>
      <c r="AX13" s="486"/>
      <c r="AY13" s="408" t="s">
        <v>143</v>
      </c>
      <c r="AZ13" s="409"/>
      <c r="BA13" s="409"/>
      <c r="BB13" s="409"/>
      <c r="BC13" s="409"/>
      <c r="BD13" s="409"/>
      <c r="BE13" s="409"/>
      <c r="BF13" s="409"/>
      <c r="BG13" s="409"/>
      <c r="BH13" s="409"/>
      <c r="BI13" s="409"/>
      <c r="BJ13" s="409"/>
      <c r="BK13" s="409"/>
      <c r="BL13" s="409"/>
      <c r="BM13" s="410"/>
      <c r="BN13" s="428">
        <v>-105479</v>
      </c>
      <c r="BO13" s="429"/>
      <c r="BP13" s="429"/>
      <c r="BQ13" s="429"/>
      <c r="BR13" s="429"/>
      <c r="BS13" s="429"/>
      <c r="BT13" s="429"/>
      <c r="BU13" s="430"/>
      <c r="BV13" s="428">
        <v>-138765</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6.2</v>
      </c>
      <c r="CU13" s="399"/>
      <c r="CV13" s="399"/>
      <c r="CW13" s="399"/>
      <c r="CX13" s="399"/>
      <c r="CY13" s="399"/>
      <c r="CZ13" s="399"/>
      <c r="DA13" s="400"/>
      <c r="DB13" s="398">
        <v>5.9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4364</v>
      </c>
      <c r="S14" s="532"/>
      <c r="T14" s="532"/>
      <c r="U14" s="532"/>
      <c r="V14" s="533"/>
      <c r="W14" s="534"/>
      <c r="X14" s="444"/>
      <c r="Y14" s="444"/>
      <c r="Z14" s="444"/>
      <c r="AA14" s="444"/>
      <c r="AB14" s="445"/>
      <c r="AC14" s="524">
        <v>23.8</v>
      </c>
      <c r="AD14" s="525"/>
      <c r="AE14" s="525"/>
      <c r="AF14" s="525"/>
      <c r="AG14" s="526"/>
      <c r="AH14" s="524">
        <v>24.3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139</v>
      </c>
      <c r="CU14" s="536"/>
      <c r="CV14" s="536"/>
      <c r="CW14" s="536"/>
      <c r="CX14" s="536"/>
      <c r="CY14" s="536"/>
      <c r="CZ14" s="536"/>
      <c r="DA14" s="537"/>
      <c r="DB14" s="535" t="s">
        <v>139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4352</v>
      </c>
      <c r="S15" s="532"/>
      <c r="T15" s="532"/>
      <c r="U15" s="532"/>
      <c r="V15" s="533"/>
      <c r="W15" s="519" t="s">
        <v>148</v>
      </c>
      <c r="X15" s="441"/>
      <c r="Y15" s="441"/>
      <c r="Z15" s="441"/>
      <c r="AA15" s="441"/>
      <c r="AB15" s="442"/>
      <c r="AC15" s="404">
        <v>283</v>
      </c>
      <c r="AD15" s="405"/>
      <c r="AE15" s="405"/>
      <c r="AF15" s="405"/>
      <c r="AG15" s="406"/>
      <c r="AH15" s="404">
        <v>279</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527502</v>
      </c>
      <c r="BO15" s="424"/>
      <c r="BP15" s="424"/>
      <c r="BQ15" s="424"/>
      <c r="BR15" s="424"/>
      <c r="BS15" s="424"/>
      <c r="BT15" s="424"/>
      <c r="BU15" s="425"/>
      <c r="BV15" s="423">
        <v>538002</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12.3</v>
      </c>
      <c r="AD16" s="525"/>
      <c r="AE16" s="525"/>
      <c r="AF16" s="525"/>
      <c r="AG16" s="526"/>
      <c r="AH16" s="524">
        <v>11.7</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3240795</v>
      </c>
      <c r="BO16" s="429"/>
      <c r="BP16" s="429"/>
      <c r="BQ16" s="429"/>
      <c r="BR16" s="429"/>
      <c r="BS16" s="429"/>
      <c r="BT16" s="429"/>
      <c r="BU16" s="430"/>
      <c r="BV16" s="428">
        <v>3202896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1465</v>
      </c>
      <c r="AD17" s="405"/>
      <c r="AE17" s="405"/>
      <c r="AF17" s="405"/>
      <c r="AG17" s="406"/>
      <c r="AH17" s="404">
        <v>1519</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641342</v>
      </c>
      <c r="BO17" s="429"/>
      <c r="BP17" s="429"/>
      <c r="BQ17" s="429"/>
      <c r="BR17" s="429"/>
      <c r="BS17" s="429"/>
      <c r="BT17" s="429"/>
      <c r="BU17" s="430"/>
      <c r="BV17" s="428">
        <v>660777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672.09</v>
      </c>
      <c r="M18" s="493"/>
      <c r="N18" s="493"/>
      <c r="O18" s="493"/>
      <c r="P18" s="493"/>
      <c r="Q18" s="493"/>
      <c r="R18" s="494"/>
      <c r="S18" s="494"/>
      <c r="T18" s="494"/>
      <c r="U18" s="494"/>
      <c r="V18" s="495"/>
      <c r="W18" s="509"/>
      <c r="X18" s="510"/>
      <c r="Y18" s="510"/>
      <c r="Z18" s="510"/>
      <c r="AA18" s="510"/>
      <c r="AB18" s="520"/>
      <c r="AC18" s="392">
        <v>63.9</v>
      </c>
      <c r="AD18" s="393"/>
      <c r="AE18" s="393"/>
      <c r="AF18" s="393"/>
      <c r="AG18" s="496"/>
      <c r="AH18" s="392">
        <v>64</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2565463</v>
      </c>
      <c r="BO18" s="429"/>
      <c r="BP18" s="429"/>
      <c r="BQ18" s="429"/>
      <c r="BR18" s="429"/>
      <c r="BS18" s="429"/>
      <c r="BT18" s="429"/>
      <c r="BU18" s="430"/>
      <c r="BV18" s="428">
        <v>2516761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4155773</v>
      </c>
      <c r="BO19" s="429"/>
      <c r="BP19" s="429"/>
      <c r="BQ19" s="429"/>
      <c r="BR19" s="429"/>
      <c r="BS19" s="429"/>
      <c r="BT19" s="429"/>
      <c r="BU19" s="430"/>
      <c r="BV19" s="428">
        <v>4137259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2041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5335807</v>
      </c>
      <c r="BO23" s="429"/>
      <c r="BP23" s="429"/>
      <c r="BQ23" s="429"/>
      <c r="BR23" s="429"/>
      <c r="BS23" s="429"/>
      <c r="BT23" s="429"/>
      <c r="BU23" s="430"/>
      <c r="BV23" s="428">
        <v>5279933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7300</v>
      </c>
      <c r="R24" s="405"/>
      <c r="S24" s="405"/>
      <c r="T24" s="405"/>
      <c r="U24" s="405"/>
      <c r="V24" s="406"/>
      <c r="W24" s="470"/>
      <c r="X24" s="461"/>
      <c r="Y24" s="462"/>
      <c r="Z24" s="401" t="s">
        <v>172</v>
      </c>
      <c r="AA24" s="402"/>
      <c r="AB24" s="402"/>
      <c r="AC24" s="402"/>
      <c r="AD24" s="402"/>
      <c r="AE24" s="402"/>
      <c r="AF24" s="402"/>
      <c r="AG24" s="403"/>
      <c r="AH24" s="404">
        <v>88</v>
      </c>
      <c r="AI24" s="405"/>
      <c r="AJ24" s="405"/>
      <c r="AK24" s="405"/>
      <c r="AL24" s="406"/>
      <c r="AM24" s="404">
        <v>266376</v>
      </c>
      <c r="AN24" s="405"/>
      <c r="AO24" s="405"/>
      <c r="AP24" s="405"/>
      <c r="AQ24" s="405"/>
      <c r="AR24" s="406"/>
      <c r="AS24" s="404">
        <v>3027</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5189294</v>
      </c>
      <c r="BO24" s="429"/>
      <c r="BP24" s="429"/>
      <c r="BQ24" s="429"/>
      <c r="BR24" s="429"/>
      <c r="BS24" s="429"/>
      <c r="BT24" s="429"/>
      <c r="BU24" s="430"/>
      <c r="BV24" s="428">
        <v>5098540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6000</v>
      </c>
      <c r="R25" s="405"/>
      <c r="S25" s="405"/>
      <c r="T25" s="405"/>
      <c r="U25" s="405"/>
      <c r="V25" s="406"/>
      <c r="W25" s="470"/>
      <c r="X25" s="461"/>
      <c r="Y25" s="462"/>
      <c r="Z25" s="401" t="s">
        <v>175</v>
      </c>
      <c r="AA25" s="402"/>
      <c r="AB25" s="402"/>
      <c r="AC25" s="402"/>
      <c r="AD25" s="402"/>
      <c r="AE25" s="402"/>
      <c r="AF25" s="402"/>
      <c r="AG25" s="403"/>
      <c r="AH25" s="404" t="s">
        <v>176</v>
      </c>
      <c r="AI25" s="405"/>
      <c r="AJ25" s="405"/>
      <c r="AK25" s="405"/>
      <c r="AL25" s="406"/>
      <c r="AM25" s="404" t="s">
        <v>177</v>
      </c>
      <c r="AN25" s="405"/>
      <c r="AO25" s="405"/>
      <c r="AP25" s="405"/>
      <c r="AQ25" s="405"/>
      <c r="AR25" s="406"/>
      <c r="AS25" s="404" t="s">
        <v>139</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32171</v>
      </c>
      <c r="BO25" s="424"/>
      <c r="BP25" s="424"/>
      <c r="BQ25" s="424"/>
      <c r="BR25" s="424"/>
      <c r="BS25" s="424"/>
      <c r="BT25" s="424"/>
      <c r="BU25" s="425"/>
      <c r="BV25" s="423">
        <v>43547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5600</v>
      </c>
      <c r="R26" s="405"/>
      <c r="S26" s="405"/>
      <c r="T26" s="405"/>
      <c r="U26" s="405"/>
      <c r="V26" s="406"/>
      <c r="W26" s="470"/>
      <c r="X26" s="461"/>
      <c r="Y26" s="462"/>
      <c r="Z26" s="401" t="s">
        <v>180</v>
      </c>
      <c r="AA26" s="483"/>
      <c r="AB26" s="483"/>
      <c r="AC26" s="483"/>
      <c r="AD26" s="483"/>
      <c r="AE26" s="483"/>
      <c r="AF26" s="483"/>
      <c r="AG26" s="484"/>
      <c r="AH26" s="404">
        <v>3</v>
      </c>
      <c r="AI26" s="405"/>
      <c r="AJ26" s="405"/>
      <c r="AK26" s="405"/>
      <c r="AL26" s="406"/>
      <c r="AM26" s="404">
        <v>9282</v>
      </c>
      <c r="AN26" s="405"/>
      <c r="AO26" s="405"/>
      <c r="AP26" s="405"/>
      <c r="AQ26" s="405"/>
      <c r="AR26" s="406"/>
      <c r="AS26" s="404">
        <v>3094</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176</v>
      </c>
      <c r="BO26" s="429"/>
      <c r="BP26" s="429"/>
      <c r="BQ26" s="429"/>
      <c r="BR26" s="429"/>
      <c r="BS26" s="429"/>
      <c r="BT26" s="429"/>
      <c r="BU26" s="430"/>
      <c r="BV26" s="428" t="s">
        <v>182</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183</v>
      </c>
      <c r="F27" s="402"/>
      <c r="G27" s="402"/>
      <c r="H27" s="402"/>
      <c r="I27" s="402"/>
      <c r="J27" s="402"/>
      <c r="K27" s="403"/>
      <c r="L27" s="404">
        <v>1</v>
      </c>
      <c r="M27" s="405"/>
      <c r="N27" s="405"/>
      <c r="O27" s="405"/>
      <c r="P27" s="406"/>
      <c r="Q27" s="404">
        <v>2500</v>
      </c>
      <c r="R27" s="405"/>
      <c r="S27" s="405"/>
      <c r="T27" s="405"/>
      <c r="U27" s="405"/>
      <c r="V27" s="406"/>
      <c r="W27" s="470"/>
      <c r="X27" s="461"/>
      <c r="Y27" s="462"/>
      <c r="Z27" s="401" t="s">
        <v>184</v>
      </c>
      <c r="AA27" s="402"/>
      <c r="AB27" s="402"/>
      <c r="AC27" s="402"/>
      <c r="AD27" s="402"/>
      <c r="AE27" s="402"/>
      <c r="AF27" s="402"/>
      <c r="AG27" s="403"/>
      <c r="AH27" s="404">
        <v>8</v>
      </c>
      <c r="AI27" s="405"/>
      <c r="AJ27" s="405"/>
      <c r="AK27" s="405"/>
      <c r="AL27" s="406"/>
      <c r="AM27" s="404">
        <v>18856</v>
      </c>
      <c r="AN27" s="405"/>
      <c r="AO27" s="405"/>
      <c r="AP27" s="405"/>
      <c r="AQ27" s="405"/>
      <c r="AR27" s="406"/>
      <c r="AS27" s="404">
        <v>2357</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t="s">
        <v>182</v>
      </c>
      <c r="BO27" s="432"/>
      <c r="BP27" s="432"/>
      <c r="BQ27" s="432"/>
      <c r="BR27" s="432"/>
      <c r="BS27" s="432"/>
      <c r="BT27" s="432"/>
      <c r="BU27" s="433"/>
      <c r="BV27" s="431" t="s">
        <v>182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186</v>
      </c>
      <c r="F28" s="402"/>
      <c r="G28" s="402"/>
      <c r="H28" s="402"/>
      <c r="I28" s="402"/>
      <c r="J28" s="402"/>
      <c r="K28" s="403"/>
      <c r="L28" s="404">
        <v>1</v>
      </c>
      <c r="M28" s="405"/>
      <c r="N28" s="405"/>
      <c r="O28" s="405"/>
      <c r="P28" s="406"/>
      <c r="Q28" s="404">
        <v>2000</v>
      </c>
      <c r="R28" s="405"/>
      <c r="S28" s="405"/>
      <c r="T28" s="405"/>
      <c r="U28" s="405"/>
      <c r="V28" s="406"/>
      <c r="W28" s="470"/>
      <c r="X28" s="461"/>
      <c r="Y28" s="462"/>
      <c r="Z28" s="401" t="s">
        <v>187</v>
      </c>
      <c r="AA28" s="402"/>
      <c r="AB28" s="402"/>
      <c r="AC28" s="402"/>
      <c r="AD28" s="402"/>
      <c r="AE28" s="402"/>
      <c r="AF28" s="402"/>
      <c r="AG28" s="403"/>
      <c r="AH28" s="404">
        <v>6</v>
      </c>
      <c r="AI28" s="405"/>
      <c r="AJ28" s="405"/>
      <c r="AK28" s="405"/>
      <c r="AL28" s="406"/>
      <c r="AM28" s="404">
        <v>16902</v>
      </c>
      <c r="AN28" s="405"/>
      <c r="AO28" s="405"/>
      <c r="AP28" s="405"/>
      <c r="AQ28" s="405"/>
      <c r="AR28" s="406"/>
      <c r="AS28" s="404">
        <v>2817</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1023956</v>
      </c>
      <c r="BO28" s="424"/>
      <c r="BP28" s="424"/>
      <c r="BQ28" s="424"/>
      <c r="BR28" s="424"/>
      <c r="BS28" s="424"/>
      <c r="BT28" s="424"/>
      <c r="BU28" s="425"/>
      <c r="BV28" s="423">
        <v>1134541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9</v>
      </c>
      <c r="M29" s="405"/>
      <c r="N29" s="405"/>
      <c r="O29" s="405"/>
      <c r="P29" s="406"/>
      <c r="Q29" s="404">
        <v>1750</v>
      </c>
      <c r="R29" s="405"/>
      <c r="S29" s="405"/>
      <c r="T29" s="405"/>
      <c r="U29" s="405"/>
      <c r="V29" s="406"/>
      <c r="W29" s="471"/>
      <c r="X29" s="472"/>
      <c r="Y29" s="473"/>
      <c r="Z29" s="401" t="s">
        <v>190</v>
      </c>
      <c r="AA29" s="402"/>
      <c r="AB29" s="402"/>
      <c r="AC29" s="402"/>
      <c r="AD29" s="402"/>
      <c r="AE29" s="402"/>
      <c r="AF29" s="402"/>
      <c r="AG29" s="403"/>
      <c r="AH29" s="404">
        <v>102</v>
      </c>
      <c r="AI29" s="405"/>
      <c r="AJ29" s="405"/>
      <c r="AK29" s="405"/>
      <c r="AL29" s="406"/>
      <c r="AM29" s="404">
        <v>302134</v>
      </c>
      <c r="AN29" s="405"/>
      <c r="AO29" s="405"/>
      <c r="AP29" s="405"/>
      <c r="AQ29" s="405"/>
      <c r="AR29" s="406"/>
      <c r="AS29" s="404">
        <v>2962</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511732</v>
      </c>
      <c r="BO29" s="429"/>
      <c r="BP29" s="429"/>
      <c r="BQ29" s="429"/>
      <c r="BR29" s="429"/>
      <c r="BS29" s="429"/>
      <c r="BT29" s="429"/>
      <c r="BU29" s="430"/>
      <c r="BV29" s="428">
        <v>539678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2426824</v>
      </c>
      <c r="BO30" s="432"/>
      <c r="BP30" s="432"/>
      <c r="BQ30" s="432"/>
      <c r="BR30" s="432"/>
      <c r="BS30" s="432"/>
      <c r="BT30" s="432"/>
      <c r="BU30" s="433"/>
      <c r="BV30" s="431">
        <v>2358076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199</v>
      </c>
      <c r="V33" s="391"/>
      <c r="W33" s="390" t="s">
        <v>201</v>
      </c>
      <c r="X33" s="390"/>
      <c r="Y33" s="390"/>
      <c r="Z33" s="390"/>
      <c r="AA33" s="390"/>
      <c r="AB33" s="390"/>
      <c r="AC33" s="390"/>
      <c r="AD33" s="390"/>
      <c r="AE33" s="390"/>
      <c r="AF33" s="390"/>
      <c r="AG33" s="390"/>
      <c r="AH33" s="390"/>
      <c r="AI33" s="390"/>
      <c r="AJ33" s="390"/>
      <c r="AK33" s="390"/>
      <c r="AL33" s="216"/>
      <c r="AM33" s="391" t="s">
        <v>202</v>
      </c>
      <c r="AN33" s="391"/>
      <c r="AO33" s="390" t="s">
        <v>200</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206</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中央簡易水道事業会計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北部簡易水道事業特別会計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名寄地区衛生施設事務組合</v>
      </c>
      <c r="BZ34" s="386"/>
      <c r="CA34" s="386"/>
      <c r="CB34" s="386"/>
      <c r="CC34" s="386"/>
      <c r="CD34" s="386"/>
      <c r="CE34" s="386"/>
      <c r="CF34" s="386"/>
      <c r="CG34" s="386"/>
      <c r="CH34" s="386"/>
      <c r="CI34" s="386"/>
      <c r="CJ34" s="386"/>
      <c r="CK34" s="386"/>
      <c r="CL34" s="386"/>
      <c r="CM34" s="386"/>
      <c r="CN34" s="214"/>
      <c r="CO34" s="387">
        <f>IF(CQ34="","",MAX(C34:D43,U34:V43,AM34:AN43,BE34:BF43,BW34:BX43)+1)</f>
        <v>12</v>
      </c>
      <c r="CP34" s="387"/>
      <c r="CQ34" s="386" t="str">
        <f>IF('各会計、関係団体の財政状況及び健全化判断比率'!BS7="","",'各会計、関係団体の財政状況及び健全化判断比率'!BS7)</f>
        <v>美深振興公社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上川北部消防事務組合</v>
      </c>
      <c r="BZ35" s="386"/>
      <c r="CA35" s="386"/>
      <c r="CB35" s="386"/>
      <c r="CC35" s="386"/>
      <c r="CD35" s="386"/>
      <c r="CE35" s="386"/>
      <c r="CF35" s="386"/>
      <c r="CG35" s="386"/>
      <c r="CH35" s="386"/>
      <c r="CI35" s="386"/>
      <c r="CJ35" s="386"/>
      <c r="CK35" s="386"/>
      <c r="CL35" s="386"/>
      <c r="CM35" s="386"/>
      <c r="CN35" s="214"/>
      <c r="CO35" s="387">
        <f t="shared" ref="CO35:CO43" si="3">IF(CQ35="","",CO34+1)</f>
        <v>13</v>
      </c>
      <c r="CP35" s="387"/>
      <c r="CQ35" s="386" t="str">
        <f>IF('各会計、関係団体の財政状況及び健全化判断比率'!BS8="","",'各会計、関係団体の財政状況及び健全化判断比率'!BS8)</f>
        <v>アウル</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上川教育研修センター</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上川広域滞納整理機構</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8m2PlifWifrEmKxBDbR4OggeseWPfiy0tAKJ5Liqwhvj3SfnkniIRHyLMZs3yVR19hIR1czrQrL+lwBF5L0pZw==" saltValue="MEAckt+OrBmP+HLLa7qQ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election activeCell="A6" sqref="A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0" t="s">
        <v>579</v>
      </c>
      <c r="D34" s="1210"/>
      <c r="E34" s="1211"/>
      <c r="F34" s="32">
        <v>8.67</v>
      </c>
      <c r="G34" s="33">
        <v>8.0399999999999991</v>
      </c>
      <c r="H34" s="33">
        <v>8.65</v>
      </c>
      <c r="I34" s="33">
        <v>8.83</v>
      </c>
      <c r="J34" s="34">
        <v>9.6</v>
      </c>
      <c r="K34" s="22"/>
      <c r="L34" s="22"/>
      <c r="M34" s="22"/>
      <c r="N34" s="22"/>
      <c r="O34" s="22"/>
      <c r="P34" s="22"/>
    </row>
    <row r="35" spans="1:16" ht="39" customHeight="1" x14ac:dyDescent="0.15">
      <c r="A35" s="22"/>
      <c r="B35" s="35"/>
      <c r="C35" s="1204" t="s">
        <v>580</v>
      </c>
      <c r="D35" s="1205"/>
      <c r="E35" s="1206"/>
      <c r="F35" s="36">
        <v>10.99</v>
      </c>
      <c r="G35" s="37">
        <v>10.76</v>
      </c>
      <c r="H35" s="37">
        <v>9.74</v>
      </c>
      <c r="I35" s="37">
        <v>8.4700000000000006</v>
      </c>
      <c r="J35" s="38">
        <v>8.64</v>
      </c>
      <c r="K35" s="22"/>
      <c r="L35" s="22"/>
      <c r="M35" s="22"/>
      <c r="N35" s="22"/>
      <c r="O35" s="22"/>
      <c r="P35" s="22"/>
    </row>
    <row r="36" spans="1:16" ht="39" customHeight="1" x14ac:dyDescent="0.15">
      <c r="A36" s="22"/>
      <c r="B36" s="35"/>
      <c r="C36" s="1204" t="s">
        <v>581</v>
      </c>
      <c r="D36" s="1205"/>
      <c r="E36" s="1206"/>
      <c r="F36" s="36">
        <v>0.08</v>
      </c>
      <c r="G36" s="37">
        <v>0.25</v>
      </c>
      <c r="H36" s="37">
        <v>0.41</v>
      </c>
      <c r="I36" s="37">
        <v>0.19</v>
      </c>
      <c r="J36" s="38">
        <v>0.49</v>
      </c>
      <c r="K36" s="22"/>
      <c r="L36" s="22"/>
      <c r="M36" s="22"/>
      <c r="N36" s="22"/>
      <c r="O36" s="22"/>
      <c r="P36" s="22"/>
    </row>
    <row r="37" spans="1:16" ht="39" customHeight="1" x14ac:dyDescent="0.15">
      <c r="A37" s="22"/>
      <c r="B37" s="35"/>
      <c r="C37" s="1204" t="s">
        <v>582</v>
      </c>
      <c r="D37" s="1205"/>
      <c r="E37" s="1206"/>
      <c r="F37" s="36">
        <v>0</v>
      </c>
      <c r="G37" s="37">
        <v>0</v>
      </c>
      <c r="H37" s="37">
        <v>0</v>
      </c>
      <c r="I37" s="37">
        <v>0</v>
      </c>
      <c r="J37" s="38">
        <v>0.02</v>
      </c>
      <c r="K37" s="22"/>
      <c r="L37" s="22"/>
      <c r="M37" s="22"/>
      <c r="N37" s="22"/>
      <c r="O37" s="22"/>
      <c r="P37" s="22"/>
    </row>
    <row r="38" spans="1:16" ht="39" customHeight="1" x14ac:dyDescent="0.15">
      <c r="A38" s="22"/>
      <c r="B38" s="35"/>
      <c r="C38" s="1204" t="s">
        <v>583</v>
      </c>
      <c r="D38" s="1205"/>
      <c r="E38" s="1206"/>
      <c r="F38" s="36">
        <v>0.23</v>
      </c>
      <c r="G38" s="37">
        <v>0.26</v>
      </c>
      <c r="H38" s="37">
        <v>0.3</v>
      </c>
      <c r="I38" s="37">
        <v>0.53</v>
      </c>
      <c r="J38" s="38">
        <v>0</v>
      </c>
      <c r="K38" s="22"/>
      <c r="L38" s="22"/>
      <c r="M38" s="22"/>
      <c r="N38" s="22"/>
      <c r="O38" s="22"/>
      <c r="P38" s="22"/>
    </row>
    <row r="39" spans="1:16" ht="39" customHeight="1" x14ac:dyDescent="0.15">
      <c r="A39" s="22"/>
      <c r="B39" s="35"/>
      <c r="C39" s="1204" t="s">
        <v>584</v>
      </c>
      <c r="D39" s="1205"/>
      <c r="E39" s="1206"/>
      <c r="F39" s="36">
        <v>0</v>
      </c>
      <c r="G39" s="37">
        <v>0</v>
      </c>
      <c r="H39" s="37">
        <v>0</v>
      </c>
      <c r="I39" s="37">
        <v>0</v>
      </c>
      <c r="J39" s="38">
        <v>0</v>
      </c>
      <c r="K39" s="22"/>
      <c r="L39" s="22"/>
      <c r="M39" s="22"/>
      <c r="N39" s="22"/>
      <c r="O39" s="22"/>
      <c r="P39" s="22"/>
    </row>
    <row r="40" spans="1:16" ht="39" customHeight="1" x14ac:dyDescent="0.15">
      <c r="A40" s="22"/>
      <c r="B40" s="35"/>
      <c r="C40" s="1204" t="s">
        <v>585</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586</v>
      </c>
      <c r="D42" s="1205"/>
      <c r="E42" s="1206"/>
      <c r="F42" s="36" t="s">
        <v>527</v>
      </c>
      <c r="G42" s="37" t="s">
        <v>527</v>
      </c>
      <c r="H42" s="37" t="s">
        <v>527</v>
      </c>
      <c r="I42" s="37" t="s">
        <v>527</v>
      </c>
      <c r="J42" s="38" t="s">
        <v>527</v>
      </c>
      <c r="K42" s="22"/>
      <c r="L42" s="22"/>
      <c r="M42" s="22"/>
      <c r="N42" s="22"/>
      <c r="O42" s="22"/>
      <c r="P42" s="22"/>
    </row>
    <row r="43" spans="1:16" ht="39" customHeight="1" thickBot="1" x14ac:dyDescent="0.2">
      <c r="A43" s="22"/>
      <c r="B43" s="40"/>
      <c r="C43" s="1207" t="s">
        <v>587</v>
      </c>
      <c r="D43" s="1208"/>
      <c r="E43" s="1209"/>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yBo4dNCEK/XgoOY0XLTr51ZApakDBE8UJY8K/iNWqiqkwLo4jZhnNjkGiyYJj06MsGPgnX3VCSSVrv1YQhO/A==" saltValue="3DpaOnUj+2PWmG+COLQK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election activeCell="B45" sqref="B45:C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486</v>
      </c>
      <c r="L45" s="60">
        <v>521</v>
      </c>
      <c r="M45" s="60">
        <v>518</v>
      </c>
      <c r="N45" s="60">
        <v>559</v>
      </c>
      <c r="O45" s="61">
        <v>589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527</v>
      </c>
      <c r="L46" s="64" t="s">
        <v>527</v>
      </c>
      <c r="M46" s="64" t="s">
        <v>527</v>
      </c>
      <c r="N46" s="64" t="s">
        <v>527</v>
      </c>
      <c r="O46" s="65" t="s">
        <v>527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527</v>
      </c>
      <c r="L47" s="64" t="s">
        <v>527</v>
      </c>
      <c r="M47" s="64" t="s">
        <v>527</v>
      </c>
      <c r="N47" s="64" t="s">
        <v>527</v>
      </c>
      <c r="O47" s="65" t="s">
        <v>527</v>
      </c>
      <c r="P47" s="48"/>
      <c r="Q47" s="48"/>
      <c r="R47" s="48"/>
      <c r="S47" s="48"/>
      <c r="T47" s="48"/>
      <c r="U47" s="48"/>
    </row>
    <row r="48" spans="1:21" ht="30.75" customHeight="1" x14ac:dyDescent="0.15">
      <c r="A48" s="48"/>
      <c r="B48" s="1232"/>
      <c r="C48" s="1233"/>
      <c r="D48" s="62"/>
      <c r="E48" s="1214" t="s">
        <v>15</v>
      </c>
      <c r="F48" s="1214"/>
      <c r="G48" s="1214"/>
      <c r="H48" s="1214"/>
      <c r="I48" s="1214"/>
      <c r="J48" s="1215"/>
      <c r="K48" s="63">
        <v>167</v>
      </c>
      <c r="L48" s="64">
        <v>159</v>
      </c>
      <c r="M48" s="64">
        <v>148</v>
      </c>
      <c r="N48" s="64">
        <v>143</v>
      </c>
      <c r="O48" s="65">
        <v>142</v>
      </c>
      <c r="P48" s="48"/>
      <c r="Q48" s="48"/>
      <c r="R48" s="48"/>
      <c r="S48" s="48"/>
      <c r="T48" s="48"/>
      <c r="U48" s="48"/>
    </row>
    <row r="49" spans="1:21" ht="30.75" customHeight="1" x14ac:dyDescent="0.15">
      <c r="A49" s="48"/>
      <c r="B49" s="1232"/>
      <c r="C49" s="1233"/>
      <c r="D49" s="62"/>
      <c r="E49" s="1214" t="s">
        <v>16</v>
      </c>
      <c r="F49" s="1214"/>
      <c r="G49" s="1214"/>
      <c r="H49" s="1214"/>
      <c r="I49" s="1214"/>
      <c r="J49" s="1215"/>
      <c r="K49" s="63">
        <v>10</v>
      </c>
      <c r="L49" s="64">
        <v>10</v>
      </c>
      <c r="M49" s="64">
        <v>9</v>
      </c>
      <c r="N49" s="64">
        <v>1</v>
      </c>
      <c r="O49" s="65">
        <v>1</v>
      </c>
      <c r="P49" s="48"/>
      <c r="Q49" s="48"/>
      <c r="R49" s="48"/>
      <c r="S49" s="48"/>
      <c r="T49" s="48"/>
      <c r="U49" s="48"/>
    </row>
    <row r="50" spans="1:21" ht="30.75" customHeight="1" x14ac:dyDescent="0.15">
      <c r="A50" s="48"/>
      <c r="B50" s="1232"/>
      <c r="C50" s="1233"/>
      <c r="D50" s="62"/>
      <c r="E50" s="1214" t="s">
        <v>17</v>
      </c>
      <c r="F50" s="1214"/>
      <c r="G50" s="1214"/>
      <c r="H50" s="1214"/>
      <c r="I50" s="1214"/>
      <c r="J50" s="1215"/>
      <c r="K50" s="63">
        <v>13</v>
      </c>
      <c r="L50" s="64">
        <v>1</v>
      </c>
      <c r="M50" s="64">
        <v>1</v>
      </c>
      <c r="N50" s="64">
        <v>1</v>
      </c>
      <c r="O50" s="65">
        <v>1</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527</v>
      </c>
      <c r="L51" s="64">
        <v>0</v>
      </c>
      <c r="M51" s="64">
        <v>0</v>
      </c>
      <c r="N51" s="64" t="s">
        <v>527</v>
      </c>
      <c r="O51" s="65" t="s">
        <v>527</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450</v>
      </c>
      <c r="L52" s="64">
        <v>489</v>
      </c>
      <c r="M52" s="64">
        <v>510</v>
      </c>
      <c r="N52" s="64">
        <v>525</v>
      </c>
      <c r="O52" s="65">
        <v>517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226</v>
      </c>
      <c r="L53" s="69">
        <v>202</v>
      </c>
      <c r="M53" s="69">
        <v>166</v>
      </c>
      <c r="N53" s="69">
        <v>179</v>
      </c>
      <c r="O53" s="70">
        <v>216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0" t="s">
        <v>25</v>
      </c>
      <c r="C57" s="1221"/>
      <c r="D57" s="1224" t="s">
        <v>26</v>
      </c>
      <c r="E57" s="1225"/>
      <c r="F57" s="1225"/>
      <c r="G57" s="1225"/>
      <c r="H57" s="1225"/>
      <c r="I57" s="1225"/>
      <c r="J57" s="1226"/>
      <c r="K57" s="83">
        <v>595</v>
      </c>
      <c r="L57" s="84">
        <v>595</v>
      </c>
      <c r="M57" s="84">
        <v>540</v>
      </c>
      <c r="N57" s="84">
        <v>540</v>
      </c>
      <c r="O57" s="85">
        <v>540</v>
      </c>
    </row>
    <row r="58" spans="1:21" ht="31.5" customHeight="1" thickBot="1" x14ac:dyDescent="0.2">
      <c r="B58" s="1222"/>
      <c r="C58" s="1223"/>
      <c r="D58" s="1227" t="s">
        <v>27</v>
      </c>
      <c r="E58" s="1228"/>
      <c r="F58" s="1228"/>
      <c r="G58" s="1228"/>
      <c r="H58" s="1228"/>
      <c r="I58" s="1228"/>
      <c r="J58" s="1229"/>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Vt3P1rcqFxIVr7nWMEPBJNa75BxSYauPwA7NqKmSAhCZm0XiZzh13CHHm3VOT/tTXJIhHHTGR4EE9+IvOGg==" saltValue="8Zu8PxYZbf3LyVty/hQE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election activeCell="A2" sqref="A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50" t="s">
        <v>30</v>
      </c>
      <c r="C41" s="1251"/>
      <c r="D41" s="102"/>
      <c r="E41" s="1252" t="s">
        <v>31</v>
      </c>
      <c r="F41" s="1252"/>
      <c r="G41" s="1252"/>
      <c r="H41" s="1253"/>
      <c r="I41" s="103">
        <v>5331</v>
      </c>
      <c r="J41" s="104">
        <v>5229</v>
      </c>
      <c r="K41" s="104">
        <v>5328</v>
      </c>
      <c r="L41" s="104">
        <v>5280</v>
      </c>
      <c r="M41" s="105">
        <v>5336</v>
      </c>
    </row>
    <row r="42" spans="2:13" ht="27.75" customHeight="1" x14ac:dyDescent="0.15">
      <c r="B42" s="1240"/>
      <c r="C42" s="1241"/>
      <c r="D42" s="106"/>
      <c r="E42" s="1244" t="s">
        <v>32</v>
      </c>
      <c r="F42" s="1244"/>
      <c r="G42" s="1244"/>
      <c r="H42" s="1245"/>
      <c r="I42" s="107">
        <v>47</v>
      </c>
      <c r="J42" s="108">
        <v>34</v>
      </c>
      <c r="K42" s="108">
        <v>32</v>
      </c>
      <c r="L42" s="108">
        <v>25</v>
      </c>
      <c r="M42" s="109">
        <v>14</v>
      </c>
    </row>
    <row r="43" spans="2:13" ht="27.75" customHeight="1" x14ac:dyDescent="0.15">
      <c r="B43" s="1240"/>
      <c r="C43" s="1241"/>
      <c r="D43" s="106"/>
      <c r="E43" s="1244" t="s">
        <v>33</v>
      </c>
      <c r="F43" s="1244"/>
      <c r="G43" s="1244"/>
      <c r="H43" s="1245"/>
      <c r="I43" s="107">
        <v>1128</v>
      </c>
      <c r="J43" s="108">
        <v>1044</v>
      </c>
      <c r="K43" s="108">
        <v>972</v>
      </c>
      <c r="L43" s="108">
        <v>869</v>
      </c>
      <c r="M43" s="109">
        <v>775</v>
      </c>
    </row>
    <row r="44" spans="2:13" ht="27.75" customHeight="1" x14ac:dyDescent="0.15">
      <c r="B44" s="1240"/>
      <c r="C44" s="1241"/>
      <c r="D44" s="106"/>
      <c r="E44" s="1244" t="s">
        <v>34</v>
      </c>
      <c r="F44" s="1244"/>
      <c r="G44" s="1244"/>
      <c r="H44" s="1245"/>
      <c r="I44" s="107">
        <v>21</v>
      </c>
      <c r="J44" s="108">
        <v>11</v>
      </c>
      <c r="K44" s="108">
        <v>2</v>
      </c>
      <c r="L44" s="108">
        <v>1</v>
      </c>
      <c r="M44" s="109" t="s">
        <v>527</v>
      </c>
    </row>
    <row r="45" spans="2:13" ht="27.75" customHeight="1" x14ac:dyDescent="0.15">
      <c r="B45" s="1240"/>
      <c r="C45" s="1241"/>
      <c r="D45" s="106"/>
      <c r="E45" s="1244" t="s">
        <v>35</v>
      </c>
      <c r="F45" s="1244"/>
      <c r="G45" s="1244"/>
      <c r="H45" s="1245"/>
      <c r="I45" s="107">
        <v>1037</v>
      </c>
      <c r="J45" s="108">
        <v>1027</v>
      </c>
      <c r="K45" s="108">
        <v>997</v>
      </c>
      <c r="L45" s="108">
        <v>975</v>
      </c>
      <c r="M45" s="109">
        <v>960</v>
      </c>
    </row>
    <row r="46" spans="2:13" ht="27.75" customHeight="1" x14ac:dyDescent="0.15">
      <c r="B46" s="1240"/>
      <c r="C46" s="1241"/>
      <c r="D46" s="110"/>
      <c r="E46" s="1244" t="s">
        <v>36</v>
      </c>
      <c r="F46" s="1244"/>
      <c r="G46" s="1244"/>
      <c r="H46" s="1245"/>
      <c r="I46" s="107" t="s">
        <v>527</v>
      </c>
      <c r="J46" s="108" t="s">
        <v>527</v>
      </c>
      <c r="K46" s="108" t="s">
        <v>527</v>
      </c>
      <c r="L46" s="108" t="s">
        <v>527</v>
      </c>
      <c r="M46" s="109" t="s">
        <v>527</v>
      </c>
    </row>
    <row r="47" spans="2:13" ht="27.75" customHeight="1" x14ac:dyDescent="0.15">
      <c r="B47" s="1240"/>
      <c r="C47" s="1241"/>
      <c r="D47" s="111"/>
      <c r="E47" s="1254" t="s">
        <v>37</v>
      </c>
      <c r="F47" s="1255"/>
      <c r="G47" s="1255"/>
      <c r="H47" s="1256"/>
      <c r="I47" s="107" t="s">
        <v>527</v>
      </c>
      <c r="J47" s="108" t="s">
        <v>527</v>
      </c>
      <c r="K47" s="108" t="s">
        <v>527</v>
      </c>
      <c r="L47" s="108" t="s">
        <v>527</v>
      </c>
      <c r="M47" s="109" t="s">
        <v>527</v>
      </c>
    </row>
    <row r="48" spans="2:13" ht="27.75" customHeight="1" x14ac:dyDescent="0.15">
      <c r="B48" s="1240"/>
      <c r="C48" s="1241"/>
      <c r="D48" s="106"/>
      <c r="E48" s="1244" t="s">
        <v>38</v>
      </c>
      <c r="F48" s="1244"/>
      <c r="G48" s="1244"/>
      <c r="H48" s="1245"/>
      <c r="I48" s="107" t="s">
        <v>527</v>
      </c>
      <c r="J48" s="108" t="s">
        <v>527</v>
      </c>
      <c r="K48" s="108" t="s">
        <v>527</v>
      </c>
      <c r="L48" s="108" t="s">
        <v>527</v>
      </c>
      <c r="M48" s="109" t="s">
        <v>527</v>
      </c>
    </row>
    <row r="49" spans="2:13" ht="27.75" customHeight="1" x14ac:dyDescent="0.15">
      <c r="B49" s="1242"/>
      <c r="C49" s="1243"/>
      <c r="D49" s="106"/>
      <c r="E49" s="1244" t="s">
        <v>39</v>
      </c>
      <c r="F49" s="1244"/>
      <c r="G49" s="1244"/>
      <c r="H49" s="1245"/>
      <c r="I49" s="107" t="s">
        <v>527</v>
      </c>
      <c r="J49" s="108" t="s">
        <v>527</v>
      </c>
      <c r="K49" s="108" t="s">
        <v>527</v>
      </c>
      <c r="L49" s="108" t="s">
        <v>527</v>
      </c>
      <c r="M49" s="109" t="s">
        <v>527</v>
      </c>
    </row>
    <row r="50" spans="2:13" ht="27.75" customHeight="1" x14ac:dyDescent="0.15">
      <c r="B50" s="1238" t="s">
        <v>40</v>
      </c>
      <c r="C50" s="1239"/>
      <c r="D50" s="112"/>
      <c r="E50" s="1244" t="s">
        <v>41</v>
      </c>
      <c r="F50" s="1244"/>
      <c r="G50" s="1244"/>
      <c r="H50" s="1245"/>
      <c r="I50" s="107">
        <v>3975</v>
      </c>
      <c r="J50" s="108">
        <v>4139</v>
      </c>
      <c r="K50" s="108">
        <v>4271</v>
      </c>
      <c r="L50" s="108">
        <v>4255</v>
      </c>
      <c r="M50" s="109">
        <v>4193</v>
      </c>
    </row>
    <row r="51" spans="2:13" ht="27.75" customHeight="1" x14ac:dyDescent="0.15">
      <c r="B51" s="1240"/>
      <c r="C51" s="1241"/>
      <c r="D51" s="106"/>
      <c r="E51" s="1244" t="s">
        <v>42</v>
      </c>
      <c r="F51" s="1244"/>
      <c r="G51" s="1244"/>
      <c r="H51" s="1245"/>
      <c r="I51" s="107">
        <v>273</v>
      </c>
      <c r="J51" s="108">
        <v>271</v>
      </c>
      <c r="K51" s="108">
        <v>252</v>
      </c>
      <c r="L51" s="108">
        <v>215</v>
      </c>
      <c r="M51" s="109">
        <v>156</v>
      </c>
    </row>
    <row r="52" spans="2:13" ht="27.75" customHeight="1" x14ac:dyDescent="0.15">
      <c r="B52" s="1242"/>
      <c r="C52" s="1243"/>
      <c r="D52" s="106"/>
      <c r="E52" s="1244" t="s">
        <v>43</v>
      </c>
      <c r="F52" s="1244"/>
      <c r="G52" s="1244"/>
      <c r="H52" s="1245"/>
      <c r="I52" s="107">
        <v>4577</v>
      </c>
      <c r="J52" s="108">
        <v>4500</v>
      </c>
      <c r="K52" s="108">
        <v>4284</v>
      </c>
      <c r="L52" s="108">
        <v>4510</v>
      </c>
      <c r="M52" s="109">
        <v>4551</v>
      </c>
    </row>
    <row r="53" spans="2:13" ht="27.75" customHeight="1" thickBot="1" x14ac:dyDescent="0.2">
      <c r="B53" s="1246" t="s">
        <v>44</v>
      </c>
      <c r="C53" s="1247"/>
      <c r="D53" s="113"/>
      <c r="E53" s="1248" t="s">
        <v>45</v>
      </c>
      <c r="F53" s="1248"/>
      <c r="G53" s="1248"/>
      <c r="H53" s="1249"/>
      <c r="I53" s="114">
        <v>-1261</v>
      </c>
      <c r="J53" s="115">
        <v>-1565</v>
      </c>
      <c r="K53" s="115">
        <v>-1475</v>
      </c>
      <c r="L53" s="115">
        <v>-1830</v>
      </c>
      <c r="M53" s="116">
        <v>-1814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upcbJWDkUliI9KmU0CyYNNatGHy1t6KOWiB5pOLq6tVam8p4HN5HS3i1L7XiYtb07wBqNQ+ZUdRBUJVEVBo7g==" saltValue="sQ1QDmwo5I1kB1PO5h3I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5" t="s">
        <v>48</v>
      </c>
      <c r="D55" s="1265"/>
      <c r="E55" s="1266"/>
      <c r="F55" s="128">
        <v>1226</v>
      </c>
      <c r="G55" s="128">
        <v>1135</v>
      </c>
      <c r="H55" s="129">
        <v>1024</v>
      </c>
    </row>
    <row r="56" spans="2:8" ht="52.5" customHeight="1" x14ac:dyDescent="0.15">
      <c r="B56" s="130"/>
      <c r="C56" s="1267" t="s">
        <v>49</v>
      </c>
      <c r="D56" s="1267"/>
      <c r="E56" s="1268"/>
      <c r="F56" s="131">
        <v>540</v>
      </c>
      <c r="G56" s="131">
        <v>540</v>
      </c>
      <c r="H56" s="132">
        <v>512</v>
      </c>
    </row>
    <row r="57" spans="2:8" ht="53.25" customHeight="1" x14ac:dyDescent="0.15">
      <c r="B57" s="130"/>
      <c r="C57" s="1269" t="s">
        <v>50</v>
      </c>
      <c r="D57" s="1269"/>
      <c r="E57" s="1270"/>
      <c r="F57" s="133">
        <v>2291</v>
      </c>
      <c r="G57" s="133">
        <v>2358</v>
      </c>
      <c r="H57" s="134">
        <v>2427</v>
      </c>
    </row>
    <row r="58" spans="2:8" ht="45.75" customHeight="1" x14ac:dyDescent="0.15">
      <c r="B58" s="135"/>
      <c r="C58" s="1257" t="s">
        <v>602</v>
      </c>
      <c r="D58" s="1258"/>
      <c r="E58" s="1259"/>
      <c r="F58" s="136">
        <v>1568</v>
      </c>
      <c r="G58" s="136">
        <v>1664</v>
      </c>
      <c r="H58" s="137">
        <v>1718</v>
      </c>
    </row>
    <row r="59" spans="2:8" ht="45.75" customHeight="1" x14ac:dyDescent="0.15">
      <c r="B59" s="135"/>
      <c r="C59" s="1257" t="s">
        <v>603</v>
      </c>
      <c r="D59" s="1258"/>
      <c r="E59" s="1259"/>
      <c r="F59" s="136">
        <v>286</v>
      </c>
      <c r="G59" s="136">
        <v>278</v>
      </c>
      <c r="H59" s="137">
        <v>275</v>
      </c>
    </row>
    <row r="60" spans="2:8" ht="45.75" customHeight="1" x14ac:dyDescent="0.15">
      <c r="B60" s="135"/>
      <c r="C60" s="1257" t="s">
        <v>604</v>
      </c>
      <c r="D60" s="1258"/>
      <c r="E60" s="1259"/>
      <c r="F60" s="136">
        <v>134</v>
      </c>
      <c r="G60" s="136">
        <v>131</v>
      </c>
      <c r="H60" s="137">
        <v>129</v>
      </c>
    </row>
    <row r="61" spans="2:8" ht="45.75" customHeight="1" x14ac:dyDescent="0.15">
      <c r="B61" s="135"/>
      <c r="C61" s="1257" t="s">
        <v>605</v>
      </c>
      <c r="D61" s="1258"/>
      <c r="E61" s="1259"/>
      <c r="F61" s="136">
        <v>100</v>
      </c>
      <c r="G61" s="136">
        <v>100</v>
      </c>
      <c r="H61" s="137">
        <v>103</v>
      </c>
    </row>
    <row r="62" spans="2:8" ht="45.75" customHeight="1" thickBot="1" x14ac:dyDescent="0.2">
      <c r="B62" s="138"/>
      <c r="C62" s="1260" t="s">
        <v>606</v>
      </c>
      <c r="D62" s="1261"/>
      <c r="E62" s="1262"/>
      <c r="F62" s="139">
        <v>93</v>
      </c>
      <c r="G62" s="139">
        <v>80</v>
      </c>
      <c r="H62" s="140">
        <v>72</v>
      </c>
    </row>
    <row r="63" spans="2:8" ht="52.5" customHeight="1" thickBot="1" x14ac:dyDescent="0.2">
      <c r="B63" s="141"/>
      <c r="C63" s="1263" t="s">
        <v>51</v>
      </c>
      <c r="D63" s="1263"/>
      <c r="E63" s="1264"/>
      <c r="F63" s="142">
        <v>4057</v>
      </c>
      <c r="G63" s="142">
        <v>4032</v>
      </c>
      <c r="H63" s="143">
        <v>3963</v>
      </c>
    </row>
    <row r="64" spans="2:8" ht="15" customHeight="1" x14ac:dyDescent="0.15"/>
  </sheetData>
  <sheetProtection algorithmName="SHA-512" hashValue="lstg8kLfvqmR8kiKMBanzdY9WBvrk9yiuq25T4NmDTH8K8xit+L9foqsYg5oQRbJXbIspsCrrnaoH6sX/CbR9w==" saltValue="VEl8O4E1Gt9PWLArIKb6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88FA6-0342-4418-A5CB-D2BFEABD57F3}">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569</v>
      </c>
      <c r="BQ50" s="1305"/>
      <c r="BR50" s="1305"/>
      <c r="BS50" s="1305"/>
      <c r="BT50" s="1305"/>
      <c r="BU50" s="1305"/>
      <c r="BV50" s="1305"/>
      <c r="BW50" s="1305"/>
      <c r="BX50" s="1305" t="s">
        <v>570</v>
      </c>
      <c r="BY50" s="1305"/>
      <c r="BZ50" s="1305"/>
      <c r="CA50" s="1305"/>
      <c r="CB50" s="1305"/>
      <c r="CC50" s="1305"/>
      <c r="CD50" s="1305"/>
      <c r="CE50" s="1305"/>
      <c r="CF50" s="1305" t="s">
        <v>571</v>
      </c>
      <c r="CG50" s="1305"/>
      <c r="CH50" s="1305"/>
      <c r="CI50" s="1305"/>
      <c r="CJ50" s="1305"/>
      <c r="CK50" s="1305"/>
      <c r="CL50" s="1305"/>
      <c r="CM50" s="1305"/>
      <c r="CN50" s="1305" t="s">
        <v>572</v>
      </c>
      <c r="CO50" s="1305"/>
      <c r="CP50" s="1305"/>
      <c r="CQ50" s="1305"/>
      <c r="CR50" s="1305"/>
      <c r="CS50" s="1305"/>
      <c r="CT50" s="1305"/>
      <c r="CU50" s="1305"/>
      <c r="CV50" s="1305" t="s">
        <v>573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611</v>
      </c>
      <c r="AO51" s="1309"/>
      <c r="AP51" s="1309"/>
      <c r="AQ51" s="1309"/>
      <c r="AR51" s="1309"/>
      <c r="AS51" s="1309"/>
      <c r="AT51" s="1309"/>
      <c r="AU51" s="1309"/>
      <c r="AV51" s="1309"/>
      <c r="AW51" s="1309"/>
      <c r="AX51" s="1309"/>
      <c r="AY51" s="1309"/>
      <c r="AZ51" s="1309"/>
      <c r="BA51" s="1309"/>
      <c r="BB51" s="1309" t="s">
        <v>612</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613</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56.1</v>
      </c>
      <c r="BY53" s="1311"/>
      <c r="BZ53" s="1311"/>
      <c r="CA53" s="1311"/>
      <c r="CB53" s="1311"/>
      <c r="CC53" s="1311"/>
      <c r="CD53" s="1311"/>
      <c r="CE53" s="1311"/>
      <c r="CF53" s="1311">
        <v>57.2</v>
      </c>
      <c r="CG53" s="1311"/>
      <c r="CH53" s="1311"/>
      <c r="CI53" s="1311"/>
      <c r="CJ53" s="1311"/>
      <c r="CK53" s="1311"/>
      <c r="CL53" s="1311"/>
      <c r="CM53" s="1311"/>
      <c r="CN53" s="1311">
        <v>58.4</v>
      </c>
      <c r="CO53" s="1311"/>
      <c r="CP53" s="1311"/>
      <c r="CQ53" s="1311"/>
      <c r="CR53" s="1311"/>
      <c r="CS53" s="1311"/>
      <c r="CT53" s="1311"/>
      <c r="CU53" s="1311"/>
      <c r="CV53" s="1311">
        <v>59.9</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614</v>
      </c>
      <c r="AO55" s="1305"/>
      <c r="AP55" s="1305"/>
      <c r="AQ55" s="1305"/>
      <c r="AR55" s="1305"/>
      <c r="AS55" s="1305"/>
      <c r="AT55" s="1305"/>
      <c r="AU55" s="1305"/>
      <c r="AV55" s="1305"/>
      <c r="AW55" s="1305"/>
      <c r="AX55" s="1305"/>
      <c r="AY55" s="1305"/>
      <c r="AZ55" s="1305"/>
      <c r="BA55" s="1305"/>
      <c r="BB55" s="1309" t="s">
        <v>612</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613</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56.3</v>
      </c>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615</v>
      </c>
    </row>
    <row r="64" spans="1:109" x14ac:dyDescent="0.15">
      <c r="B64" s="1280"/>
      <c r="G64" s="1287"/>
      <c r="I64" s="1321"/>
      <c r="J64" s="1321"/>
      <c r="K64" s="1321"/>
      <c r="L64" s="1321"/>
      <c r="M64" s="1321"/>
      <c r="N64" s="1322"/>
      <c r="AM64" s="1287"/>
      <c r="AN64" s="1287" t="s">
        <v>609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569</v>
      </c>
      <c r="BQ72" s="1305"/>
      <c r="BR72" s="1305"/>
      <c r="BS72" s="1305"/>
      <c r="BT72" s="1305"/>
      <c r="BU72" s="1305"/>
      <c r="BV72" s="1305"/>
      <c r="BW72" s="1305"/>
      <c r="BX72" s="1305" t="s">
        <v>570</v>
      </c>
      <c r="BY72" s="1305"/>
      <c r="BZ72" s="1305"/>
      <c r="CA72" s="1305"/>
      <c r="CB72" s="1305"/>
      <c r="CC72" s="1305"/>
      <c r="CD72" s="1305"/>
      <c r="CE72" s="1305"/>
      <c r="CF72" s="1305" t="s">
        <v>571</v>
      </c>
      <c r="CG72" s="1305"/>
      <c r="CH72" s="1305"/>
      <c r="CI72" s="1305"/>
      <c r="CJ72" s="1305"/>
      <c r="CK72" s="1305"/>
      <c r="CL72" s="1305"/>
      <c r="CM72" s="1305"/>
      <c r="CN72" s="1305" t="s">
        <v>572</v>
      </c>
      <c r="CO72" s="1305"/>
      <c r="CP72" s="1305"/>
      <c r="CQ72" s="1305"/>
      <c r="CR72" s="1305"/>
      <c r="CS72" s="1305"/>
      <c r="CT72" s="1305"/>
      <c r="CU72" s="1305"/>
      <c r="CV72" s="1305" t="s">
        <v>573</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611</v>
      </c>
      <c r="AO73" s="1309"/>
      <c r="AP73" s="1309"/>
      <c r="AQ73" s="1309"/>
      <c r="AR73" s="1309"/>
      <c r="AS73" s="1309"/>
      <c r="AT73" s="1309"/>
      <c r="AU73" s="1309"/>
      <c r="AV73" s="1309"/>
      <c r="AW73" s="1309"/>
      <c r="AX73" s="1309"/>
      <c r="AY73" s="1309"/>
      <c r="AZ73" s="1309"/>
      <c r="BA73" s="1309"/>
      <c r="BB73" s="1309" t="s">
        <v>612</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616</v>
      </c>
      <c r="BC75" s="1309"/>
      <c r="BD75" s="1309"/>
      <c r="BE75" s="1309"/>
      <c r="BF75" s="1309"/>
      <c r="BG75" s="1309"/>
      <c r="BH75" s="1309"/>
      <c r="BI75" s="1309"/>
      <c r="BJ75" s="1309"/>
      <c r="BK75" s="1309"/>
      <c r="BL75" s="1309"/>
      <c r="BM75" s="1309"/>
      <c r="BN75" s="1309"/>
      <c r="BO75" s="1309"/>
      <c r="BP75" s="1311">
        <v>7.3</v>
      </c>
      <c r="BQ75" s="1311"/>
      <c r="BR75" s="1311"/>
      <c r="BS75" s="1311"/>
      <c r="BT75" s="1311"/>
      <c r="BU75" s="1311"/>
      <c r="BV75" s="1311"/>
      <c r="BW75" s="1311"/>
      <c r="BX75" s="1311">
        <v>7</v>
      </c>
      <c r="BY75" s="1311"/>
      <c r="BZ75" s="1311"/>
      <c r="CA75" s="1311"/>
      <c r="CB75" s="1311"/>
      <c r="CC75" s="1311"/>
      <c r="CD75" s="1311"/>
      <c r="CE75" s="1311"/>
      <c r="CF75" s="1311">
        <v>6.3</v>
      </c>
      <c r="CG75" s="1311"/>
      <c r="CH75" s="1311"/>
      <c r="CI75" s="1311"/>
      <c r="CJ75" s="1311"/>
      <c r="CK75" s="1311"/>
      <c r="CL75" s="1311"/>
      <c r="CM75" s="1311"/>
      <c r="CN75" s="1311">
        <v>5.9</v>
      </c>
      <c r="CO75" s="1311"/>
      <c r="CP75" s="1311"/>
      <c r="CQ75" s="1311"/>
      <c r="CR75" s="1311"/>
      <c r="CS75" s="1311"/>
      <c r="CT75" s="1311"/>
      <c r="CU75" s="1311"/>
      <c r="CV75" s="1311">
        <v>6.2</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614</v>
      </c>
      <c r="AO77" s="1305"/>
      <c r="AP77" s="1305"/>
      <c r="AQ77" s="1305"/>
      <c r="AR77" s="1305"/>
      <c r="AS77" s="1305"/>
      <c r="AT77" s="1305"/>
      <c r="AU77" s="1305"/>
      <c r="AV77" s="1305"/>
      <c r="AW77" s="1305"/>
      <c r="AX77" s="1305"/>
      <c r="AY77" s="1305"/>
      <c r="AZ77" s="1305"/>
      <c r="BA77" s="1305"/>
      <c r="BB77" s="1309" t="s">
        <v>612</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616</v>
      </c>
      <c r="BC79" s="1309"/>
      <c r="BD79" s="1309"/>
      <c r="BE79" s="1309"/>
      <c r="BF79" s="1309"/>
      <c r="BG79" s="1309"/>
      <c r="BH79" s="1309"/>
      <c r="BI79" s="1309"/>
      <c r="BJ79" s="1309"/>
      <c r="BK79" s="1309"/>
      <c r="BL79" s="1309"/>
      <c r="BM79" s="1309"/>
      <c r="BN79" s="1309"/>
      <c r="BO79" s="1309"/>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5Mnws/yi5z4cX47zA//n5c83s1MHhCJkEV5U0uoI59BaQtTyxCdPox9naUISrj6F+8ZE2WcZuBJHrV6mplAUyw==" saltValue="2pB6A1Y4GeAYLiCdMQKvk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8ED57-469F-4DF3-B27A-CF4CD35E4CA0}">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fQl3HWSfXhn4eSPN6ZNkTYMPwxJ08PjiTa3HzdhdwNXyC9HUKCecek94I6KqRsmxQgR9xH+Cxfkuc5kGsiKgEA==" saltValue="EKWC0pffnPhXEDnhIo3R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A50CD-0822-4F85-B088-1091F6C15B6C}">
  <sheetPr>
    <pageSetUpPr fitToPage="1"/>
  </sheetPr>
  <dimension ref="A1:DR131"/>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njDrzDgDkemlY0NJmBsLp6WkLrHBBdOvO7mfRMWibAjTcx0zId5Jxsxiyi/hN4ShoQIWK/8P1dId9CFzFgVldw==" saltValue="iQgDhz1JqV3ytk0OEpim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118382</v>
      </c>
      <c r="E3" s="162"/>
      <c r="F3" s="163">
        <v>280458</v>
      </c>
      <c r="G3" s="164"/>
      <c r="H3" s="165"/>
    </row>
    <row r="4" spans="1:8" x14ac:dyDescent="0.15">
      <c r="A4" s="166"/>
      <c r="B4" s="167"/>
      <c r="C4" s="168"/>
      <c r="D4" s="169">
        <v>92303</v>
      </c>
      <c r="E4" s="170"/>
      <c r="F4" s="171">
        <v>127286</v>
      </c>
      <c r="G4" s="172"/>
      <c r="H4" s="173"/>
    </row>
    <row r="5" spans="1:8" x14ac:dyDescent="0.15">
      <c r="A5" s="154" t="s">
        <v>561</v>
      </c>
      <c r="B5" s="159"/>
      <c r="C5" s="160"/>
      <c r="D5" s="161">
        <v>172417</v>
      </c>
      <c r="E5" s="162"/>
      <c r="F5" s="163">
        <v>291945</v>
      </c>
      <c r="G5" s="164"/>
      <c r="H5" s="165"/>
    </row>
    <row r="6" spans="1:8" x14ac:dyDescent="0.15">
      <c r="A6" s="166"/>
      <c r="B6" s="167"/>
      <c r="C6" s="168"/>
      <c r="D6" s="169">
        <v>101446</v>
      </c>
      <c r="E6" s="170"/>
      <c r="F6" s="171">
        <v>127651</v>
      </c>
      <c r="G6" s="172"/>
      <c r="H6" s="173"/>
    </row>
    <row r="7" spans="1:8" x14ac:dyDescent="0.15">
      <c r="A7" s="154" t="s">
        <v>562</v>
      </c>
      <c r="B7" s="159"/>
      <c r="C7" s="160"/>
      <c r="D7" s="161">
        <v>210195</v>
      </c>
      <c r="E7" s="162"/>
      <c r="F7" s="163">
        <v>291173</v>
      </c>
      <c r="G7" s="164"/>
      <c r="H7" s="165"/>
    </row>
    <row r="8" spans="1:8" x14ac:dyDescent="0.15">
      <c r="A8" s="166"/>
      <c r="B8" s="167"/>
      <c r="C8" s="168"/>
      <c r="D8" s="169">
        <v>86906</v>
      </c>
      <c r="E8" s="170"/>
      <c r="F8" s="171">
        <v>119071</v>
      </c>
      <c r="G8" s="172"/>
      <c r="H8" s="173"/>
    </row>
    <row r="9" spans="1:8" x14ac:dyDescent="0.15">
      <c r="A9" s="154" t="s">
        <v>563</v>
      </c>
      <c r="B9" s="159"/>
      <c r="C9" s="160"/>
      <c r="D9" s="161">
        <v>184785</v>
      </c>
      <c r="E9" s="162"/>
      <c r="F9" s="163">
        <v>271581</v>
      </c>
      <c r="G9" s="164"/>
      <c r="H9" s="165"/>
    </row>
    <row r="10" spans="1:8" x14ac:dyDescent="0.15">
      <c r="A10" s="166"/>
      <c r="B10" s="167"/>
      <c r="C10" s="168"/>
      <c r="D10" s="169">
        <v>88686</v>
      </c>
      <c r="E10" s="170"/>
      <c r="F10" s="171">
        <v>117844</v>
      </c>
      <c r="G10" s="172"/>
      <c r="H10" s="173"/>
    </row>
    <row r="11" spans="1:8" x14ac:dyDescent="0.15">
      <c r="A11" s="154" t="s">
        <v>564</v>
      </c>
      <c r="B11" s="159"/>
      <c r="C11" s="160"/>
      <c r="D11" s="161">
        <v>168545</v>
      </c>
      <c r="E11" s="162"/>
      <c r="F11" s="163">
        <v>268375</v>
      </c>
      <c r="G11" s="164"/>
      <c r="H11" s="165"/>
    </row>
    <row r="12" spans="1:8" x14ac:dyDescent="0.15">
      <c r="A12" s="166"/>
      <c r="B12" s="167"/>
      <c r="C12" s="174"/>
      <c r="D12" s="169">
        <v>66402</v>
      </c>
      <c r="E12" s="170"/>
      <c r="F12" s="171">
        <v>119602</v>
      </c>
      <c r="G12" s="172"/>
      <c r="H12" s="173"/>
    </row>
    <row r="13" spans="1:8" x14ac:dyDescent="0.15">
      <c r="A13" s="154"/>
      <c r="B13" s="159"/>
      <c r="C13" s="175"/>
      <c r="D13" s="176">
        <v>170865</v>
      </c>
      <c r="E13" s="177"/>
      <c r="F13" s="178">
        <v>280706</v>
      </c>
      <c r="G13" s="179"/>
      <c r="H13" s="165"/>
    </row>
    <row r="14" spans="1:8" x14ac:dyDescent="0.15">
      <c r="A14" s="166"/>
      <c r="B14" s="167"/>
      <c r="C14" s="168"/>
      <c r="D14" s="169">
        <v>87149</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v>
      </c>
      <c r="C19" s="180">
        <f>ROUND(VALUE(SUBSTITUTE(実質収支比率等に係る経年分析!G$48,"▲","-")),2)</f>
        <v>10.77</v>
      </c>
      <c r="D19" s="180">
        <f>ROUND(VALUE(SUBSTITUTE(実質収支比率等に係る経年分析!H$48,"▲","-")),2)</f>
        <v>9.75</v>
      </c>
      <c r="E19" s="180">
        <f>ROUND(VALUE(SUBSTITUTE(実質収支比率等に係る経年分析!I$48,"▲","-")),2)</f>
        <v>8.48</v>
      </c>
      <c r="F19" s="180">
        <f>ROUND(VALUE(SUBSTITUTE(実質収支比率等に係る経年分析!J$48,"▲","-")),2)</f>
        <v>8.65</v>
      </c>
    </row>
    <row r="20" spans="1:11" x14ac:dyDescent="0.15">
      <c r="A20" s="180" t="s">
        <v>55</v>
      </c>
      <c r="B20" s="180">
        <f>ROUND(VALUE(SUBSTITUTE(実質収支比率等に係る経年分析!F$47,"▲","-")),2)</f>
        <v>35.06</v>
      </c>
      <c r="C20" s="180">
        <f>ROUND(VALUE(SUBSTITUTE(実質収支比率等に係る経年分析!G$47,"▲","-")),2)</f>
        <v>35.1</v>
      </c>
      <c r="D20" s="180">
        <f>ROUND(VALUE(SUBSTITUTE(実質収支比率等に係る経年分析!H$47,"▲","-")),2)</f>
        <v>35.159999999999997</v>
      </c>
      <c r="E20" s="180">
        <f>ROUND(VALUE(SUBSTITUTE(実質収支比率等に係る経年分析!I$47,"▲","-")),2)</f>
        <v>32.85</v>
      </c>
      <c r="F20" s="180">
        <f>ROUND(VALUE(SUBSTITUTE(実質収支比率等に係る経年分析!J$47,"▲","-")),2)</f>
        <v>29.72</v>
      </c>
    </row>
    <row r="21" spans="1:11" x14ac:dyDescent="0.15">
      <c r="A21" s="180" t="s">
        <v>56</v>
      </c>
      <c r="B21" s="180">
        <f>IF(ISNUMBER(VALUE(SUBSTITUTE(実質収支比率等に係る経年分析!F$49,"▲","-"))),ROUND(VALUE(SUBSTITUTE(実質収支比率等に係る経年分析!F$49,"▲","-")),2),NA())</f>
        <v>-0.71</v>
      </c>
      <c r="C21" s="180">
        <f>IF(ISNUMBER(VALUE(SUBSTITUTE(実質収支比率等に係る経年分析!G$49,"▲","-"))),ROUND(VALUE(SUBSTITUTE(実質収支比率等に係る経年分析!G$49,"▲","-")),2),NA())</f>
        <v>-0.37</v>
      </c>
      <c r="D21" s="180">
        <f>IF(ISNUMBER(VALUE(SUBSTITUTE(実質収支比率等に係る経年分析!H$49,"▲","-"))),ROUND(VALUE(SUBSTITUTE(実質収支比率等に係る経年分析!H$49,"▲","-")),2),NA())</f>
        <v>-1.86</v>
      </c>
      <c r="E21" s="180">
        <f>IF(ISNUMBER(VALUE(SUBSTITUTE(実質収支比率等に係る経年分析!I$49,"▲","-"))),ROUND(VALUE(SUBSTITUTE(実質収支比率等に係る経年分析!I$49,"▲","-")),2),NA())</f>
        <v>-4.0199999999999996</v>
      </c>
      <c r="F21" s="180">
        <f>IF(ISNUMBER(VALUE(SUBSTITUTE(実質収支比率等に係る経年分析!J$49,"▲","-"))),ROUND(VALUE(SUBSTITUTE(実質収支比率等に係る経年分析!J$49,"▲","-")),2),NA())</f>
        <v>-3.06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北部簡易水道事業特別会計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8.4700000000000006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8.64</v>
      </c>
    </row>
    <row r="36" spans="1:16" x14ac:dyDescent="0.15">
      <c r="A36" s="181" t="str">
        <f>IF(連結実質赤字比率に係る赤字・黒字の構成分析!C$34="",NA(),連結実質赤字比率に係る赤字・黒字の構成分析!C$34)</f>
        <v>中央簡易水道事業会計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8.0399999999999991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450</v>
      </c>
      <c r="E42" s="182"/>
      <c r="F42" s="182"/>
      <c r="G42" s="182">
        <f>'実質公債費比率（分子）の構造'!L$52</f>
        <v>489</v>
      </c>
      <c r="H42" s="182"/>
      <c r="I42" s="182"/>
      <c r="J42" s="182">
        <f>'実質公債費比率（分子）の構造'!M$52</f>
        <v>510</v>
      </c>
      <c r="K42" s="182"/>
      <c r="L42" s="182"/>
      <c r="M42" s="182">
        <f>'実質公債費比率（分子）の構造'!N$52</f>
        <v>525</v>
      </c>
      <c r="N42" s="182"/>
      <c r="O42" s="182"/>
      <c r="P42" s="182">
        <f>'実質公債費比率（分子）の構造'!O$52</f>
        <v>517</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10</v>
      </c>
      <c r="C45" s="182"/>
      <c r="D45" s="182"/>
      <c r="E45" s="182">
        <f>'実質公債費比率（分子）の構造'!L$49</f>
        <v>10</v>
      </c>
      <c r="F45" s="182"/>
      <c r="G45" s="182"/>
      <c r="H45" s="182">
        <f>'実質公債費比率（分子）の構造'!M$49</f>
        <v>9</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167</v>
      </c>
      <c r="C46" s="182"/>
      <c r="D46" s="182"/>
      <c r="E46" s="182">
        <f>'実質公債費比率（分子）の構造'!L$48</f>
        <v>159</v>
      </c>
      <c r="F46" s="182"/>
      <c r="G46" s="182"/>
      <c r="H46" s="182">
        <f>'実質公債費比率（分子）の構造'!M$48</f>
        <v>148</v>
      </c>
      <c r="I46" s="182"/>
      <c r="J46" s="182"/>
      <c r="K46" s="182">
        <f>'実質公債費比率（分子）の構造'!N$48</f>
        <v>143</v>
      </c>
      <c r="L46" s="182"/>
      <c r="M46" s="182"/>
      <c r="N46" s="182">
        <f>'実質公債費比率（分子）の構造'!O$48</f>
        <v>142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486</v>
      </c>
      <c r="C49" s="182"/>
      <c r="D49" s="182"/>
      <c r="E49" s="182">
        <f>'実質公債費比率（分子）の構造'!L$45</f>
        <v>521</v>
      </c>
      <c r="F49" s="182"/>
      <c r="G49" s="182"/>
      <c r="H49" s="182">
        <f>'実質公債費比率（分子）の構造'!M$45</f>
        <v>518</v>
      </c>
      <c r="I49" s="182"/>
      <c r="J49" s="182"/>
      <c r="K49" s="182">
        <f>'実質公債費比率（分子）の構造'!N$45</f>
        <v>559</v>
      </c>
      <c r="L49" s="182"/>
      <c r="M49" s="182"/>
      <c r="N49" s="182">
        <f>'実質公債費比率（分子）の構造'!O$45</f>
        <v>589</v>
      </c>
      <c r="O49" s="182"/>
      <c r="P49" s="182"/>
    </row>
    <row r="50" spans="1:16" x14ac:dyDescent="0.15">
      <c r="A50" s="182" t="s">
        <v>71</v>
      </c>
      <c r="B50" s="182" t="e">
        <f>NA()</f>
        <v>#N/A</v>
      </c>
      <c r="C50" s="182">
        <f>IF(ISNUMBER('実質公債費比率（分子）の構造'!K$53),'実質公債費比率（分子）の構造'!K$53,NA())</f>
        <v>226</v>
      </c>
      <c r="D50" s="182" t="e">
        <f>NA()</f>
        <v>#N/A</v>
      </c>
      <c r="E50" s="182" t="e">
        <f>NA()</f>
        <v>#N/A</v>
      </c>
      <c r="F50" s="182">
        <f>IF(ISNUMBER('実質公債費比率（分子）の構造'!L$53),'実質公債費比率（分子）の構造'!L$53,NA())</f>
        <v>202</v>
      </c>
      <c r="G50" s="182" t="e">
        <f>NA()</f>
        <v>#N/A</v>
      </c>
      <c r="H50" s="182" t="e">
        <f>NA()</f>
        <v>#N/A</v>
      </c>
      <c r="I50" s="182">
        <f>IF(ISNUMBER('実質公債費比率（分子）の構造'!M$53),'実質公債費比率（分子）の構造'!M$53,NA())</f>
        <v>166</v>
      </c>
      <c r="J50" s="182" t="e">
        <f>NA()</f>
        <v>#N/A</v>
      </c>
      <c r="K50" s="182" t="e">
        <f>NA()</f>
        <v>#N/A</v>
      </c>
      <c r="L50" s="182">
        <f>IF(ISNUMBER('実質公債費比率（分子）の構造'!N$53),'実質公債費比率（分子）の構造'!N$53,NA())</f>
        <v>179</v>
      </c>
      <c r="M50" s="182" t="e">
        <f>NA()</f>
        <v>#N/A</v>
      </c>
      <c r="N50" s="182" t="e">
        <f>NA()</f>
        <v>#N/A</v>
      </c>
      <c r="O50" s="182">
        <f>IF(ISNUMBER('実質公債費比率（分子）の構造'!O$53),'実質公債費比率（分子）の構造'!O$53,NA())</f>
        <v>216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4577</v>
      </c>
      <c r="E56" s="181"/>
      <c r="F56" s="181"/>
      <c r="G56" s="181">
        <f>'将来負担比率（分子）の構造'!J$52</f>
        <v>4500</v>
      </c>
      <c r="H56" s="181"/>
      <c r="I56" s="181"/>
      <c r="J56" s="181">
        <f>'将来負担比率（分子）の構造'!K$52</f>
        <v>4284</v>
      </c>
      <c r="K56" s="181"/>
      <c r="L56" s="181"/>
      <c r="M56" s="181">
        <f>'将来負担比率（分子）の構造'!L$52</f>
        <v>4510</v>
      </c>
      <c r="N56" s="181"/>
      <c r="O56" s="181"/>
      <c r="P56" s="181">
        <f>'将来負担比率（分子）の構造'!M$52</f>
        <v>4551</v>
      </c>
    </row>
    <row r="57" spans="1:16" x14ac:dyDescent="0.15">
      <c r="A57" s="181" t="s">
        <v>42</v>
      </c>
      <c r="B57" s="181"/>
      <c r="C57" s="181"/>
      <c r="D57" s="181">
        <f>'将来負担比率（分子）の構造'!I$51</f>
        <v>273</v>
      </c>
      <c r="E57" s="181"/>
      <c r="F57" s="181"/>
      <c r="G57" s="181">
        <f>'将来負担比率（分子）の構造'!J$51</f>
        <v>271</v>
      </c>
      <c r="H57" s="181"/>
      <c r="I57" s="181"/>
      <c r="J57" s="181">
        <f>'将来負担比率（分子）の構造'!K$51</f>
        <v>252</v>
      </c>
      <c r="K57" s="181"/>
      <c r="L57" s="181"/>
      <c r="M57" s="181">
        <f>'将来負担比率（分子）の構造'!L$51</f>
        <v>215</v>
      </c>
      <c r="N57" s="181"/>
      <c r="O57" s="181"/>
      <c r="P57" s="181">
        <f>'将来負担比率（分子）の構造'!M$51</f>
        <v>156</v>
      </c>
    </row>
    <row r="58" spans="1:16" x14ac:dyDescent="0.15">
      <c r="A58" s="181" t="s">
        <v>41</v>
      </c>
      <c r="B58" s="181"/>
      <c r="C58" s="181"/>
      <c r="D58" s="181">
        <f>'将来負担比率（分子）の構造'!I$50</f>
        <v>3975</v>
      </c>
      <c r="E58" s="181"/>
      <c r="F58" s="181"/>
      <c r="G58" s="181">
        <f>'将来負担比率（分子）の構造'!J$50</f>
        <v>4139</v>
      </c>
      <c r="H58" s="181"/>
      <c r="I58" s="181"/>
      <c r="J58" s="181">
        <f>'将来負担比率（分子）の構造'!K$50</f>
        <v>4271</v>
      </c>
      <c r="K58" s="181"/>
      <c r="L58" s="181"/>
      <c r="M58" s="181">
        <f>'将来負担比率（分子）の構造'!L$50</f>
        <v>4255</v>
      </c>
      <c r="N58" s="181"/>
      <c r="O58" s="181"/>
      <c r="P58" s="181">
        <f>'将来負担比率（分子）の構造'!M$50</f>
        <v>4193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1037</v>
      </c>
      <c r="C62" s="181"/>
      <c r="D62" s="181"/>
      <c r="E62" s="181">
        <f>'将来負担比率（分子）の構造'!J$45</f>
        <v>1027</v>
      </c>
      <c r="F62" s="181"/>
      <c r="G62" s="181"/>
      <c r="H62" s="181">
        <f>'将来負担比率（分子）の構造'!K$45</f>
        <v>997</v>
      </c>
      <c r="I62" s="181"/>
      <c r="J62" s="181"/>
      <c r="K62" s="181">
        <f>'将来負担比率（分子）の構造'!L$45</f>
        <v>975</v>
      </c>
      <c r="L62" s="181"/>
      <c r="M62" s="181"/>
      <c r="N62" s="181">
        <f>'将来負担比率（分子）の構造'!M$45</f>
        <v>960</v>
      </c>
      <c r="O62" s="181"/>
      <c r="P62" s="181"/>
    </row>
    <row r="63" spans="1:16" x14ac:dyDescent="0.15">
      <c r="A63" s="181" t="s">
        <v>34</v>
      </c>
      <c r="B63" s="181">
        <f>'将来負担比率（分子）の構造'!I$44</f>
        <v>21</v>
      </c>
      <c r="C63" s="181"/>
      <c r="D63" s="181"/>
      <c r="E63" s="181">
        <f>'将来負担比率（分子）の構造'!J$44</f>
        <v>11</v>
      </c>
      <c r="F63" s="181"/>
      <c r="G63" s="181"/>
      <c r="H63" s="181">
        <f>'将来負担比率（分子）の構造'!K$44</f>
        <v>2</v>
      </c>
      <c r="I63" s="181"/>
      <c r="J63" s="181"/>
      <c r="K63" s="181">
        <f>'将来負担比率（分子）の構造'!L$44</f>
        <v>1</v>
      </c>
      <c r="L63" s="181"/>
      <c r="M63" s="181"/>
      <c r="N63" s="181" t="str">
        <f>'将来負担比率（分子）の構造'!M$44</f>
        <v>-</v>
      </c>
      <c r="O63" s="181"/>
      <c r="P63" s="181"/>
    </row>
    <row r="64" spans="1:16" x14ac:dyDescent="0.15">
      <c r="A64" s="181" t="s">
        <v>33</v>
      </c>
      <c r="B64" s="181">
        <f>'将来負担比率（分子）の構造'!I$43</f>
        <v>1128</v>
      </c>
      <c r="C64" s="181"/>
      <c r="D64" s="181"/>
      <c r="E64" s="181">
        <f>'将来負担比率（分子）の構造'!J$43</f>
        <v>1044</v>
      </c>
      <c r="F64" s="181"/>
      <c r="G64" s="181"/>
      <c r="H64" s="181">
        <f>'将来負担比率（分子）の構造'!K$43</f>
        <v>972</v>
      </c>
      <c r="I64" s="181"/>
      <c r="J64" s="181"/>
      <c r="K64" s="181">
        <f>'将来負担比率（分子）の構造'!L$43</f>
        <v>869</v>
      </c>
      <c r="L64" s="181"/>
      <c r="M64" s="181"/>
      <c r="N64" s="181">
        <f>'将来負担比率（分子）の構造'!M$43</f>
        <v>775</v>
      </c>
      <c r="O64" s="181"/>
      <c r="P64" s="181"/>
    </row>
    <row r="65" spans="1:16" x14ac:dyDescent="0.15">
      <c r="A65" s="181" t="s">
        <v>32</v>
      </c>
      <c r="B65" s="181">
        <f>'将来負担比率（分子）の構造'!I$42</f>
        <v>47</v>
      </c>
      <c r="C65" s="181"/>
      <c r="D65" s="181"/>
      <c r="E65" s="181">
        <f>'将来負担比率（分子）の構造'!J$42</f>
        <v>34</v>
      </c>
      <c r="F65" s="181"/>
      <c r="G65" s="181"/>
      <c r="H65" s="181">
        <f>'将来負担比率（分子）の構造'!K$42</f>
        <v>32</v>
      </c>
      <c r="I65" s="181"/>
      <c r="J65" s="181"/>
      <c r="K65" s="181">
        <f>'将来負担比率（分子）の構造'!L$42</f>
        <v>25</v>
      </c>
      <c r="L65" s="181"/>
      <c r="M65" s="181"/>
      <c r="N65" s="181">
        <f>'将来負担比率（分子）の構造'!M$42</f>
        <v>14</v>
      </c>
      <c r="O65" s="181"/>
      <c r="P65" s="181"/>
    </row>
    <row r="66" spans="1:16" x14ac:dyDescent="0.15">
      <c r="A66" s="181" t="s">
        <v>31</v>
      </c>
      <c r="B66" s="181">
        <f>'将来負担比率（分子）の構造'!I$41</f>
        <v>5331</v>
      </c>
      <c r="C66" s="181"/>
      <c r="D66" s="181"/>
      <c r="E66" s="181">
        <f>'将来負担比率（分子）の構造'!J$41</f>
        <v>5229</v>
      </c>
      <c r="F66" s="181"/>
      <c r="G66" s="181"/>
      <c r="H66" s="181">
        <f>'将来負担比率（分子）の構造'!K$41</f>
        <v>5328</v>
      </c>
      <c r="I66" s="181"/>
      <c r="J66" s="181"/>
      <c r="K66" s="181">
        <f>'将来負担比率（分子）の構造'!L$41</f>
        <v>5280</v>
      </c>
      <c r="L66" s="181"/>
      <c r="M66" s="181"/>
      <c r="N66" s="181">
        <f>'将来負担比率（分子）の構造'!M$41</f>
        <v>5336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1226</v>
      </c>
      <c r="C72" s="185">
        <f>基金残高に係る経年分析!G55</f>
        <v>1135</v>
      </c>
      <c r="D72" s="185">
        <f>基金残高に係る経年分析!H55</f>
        <v>1024</v>
      </c>
    </row>
    <row r="73" spans="1:16" x14ac:dyDescent="0.15">
      <c r="A73" s="184" t="s">
        <v>78</v>
      </c>
      <c r="B73" s="185">
        <f>基金残高に係る経年分析!F56</f>
        <v>540</v>
      </c>
      <c r="C73" s="185">
        <f>基金残高に係る経年分析!G56</f>
        <v>540</v>
      </c>
      <c r="D73" s="185">
        <f>基金残高に係る経年分析!H56</f>
        <v>512</v>
      </c>
    </row>
    <row r="74" spans="1:16" x14ac:dyDescent="0.15">
      <c r="A74" s="184" t="s">
        <v>79</v>
      </c>
      <c r="B74" s="185">
        <f>基金残高に係る経年分析!F57</f>
        <v>2291</v>
      </c>
      <c r="C74" s="185">
        <f>基金残高に係る経年分析!G57</f>
        <v>2358</v>
      </c>
      <c r="D74" s="185">
        <f>基金残高に係る経年分析!H57</f>
        <v>2427</v>
      </c>
    </row>
  </sheetData>
  <sheetProtection algorithmName="SHA-512" hashValue="iskOWopUIf/4bB/2bVVt+YLeEcLGYVQZVe3u1o/uSbCv7HV3uGKD6J4lU2tTJA3JI7jj9jrtPH+JG1njg6CJyQ==" saltValue="jvvmkH5Pgam8zF/0qNAq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230</v>
      </c>
      <c r="C5" s="709"/>
      <c r="D5" s="709"/>
      <c r="E5" s="709"/>
      <c r="F5" s="709"/>
      <c r="G5" s="709"/>
      <c r="H5" s="709"/>
      <c r="I5" s="709"/>
      <c r="J5" s="709"/>
      <c r="K5" s="709"/>
      <c r="L5" s="709"/>
      <c r="M5" s="709"/>
      <c r="N5" s="709"/>
      <c r="O5" s="709"/>
      <c r="P5" s="709"/>
      <c r="Q5" s="710"/>
      <c r="R5" s="695">
        <v>447409</v>
      </c>
      <c r="S5" s="696"/>
      <c r="T5" s="696"/>
      <c r="U5" s="696"/>
      <c r="V5" s="696"/>
      <c r="W5" s="696"/>
      <c r="X5" s="696"/>
      <c r="Y5" s="739"/>
      <c r="Z5" s="757">
        <v>7.9</v>
      </c>
      <c r="AA5" s="757"/>
      <c r="AB5" s="757"/>
      <c r="AC5" s="757"/>
      <c r="AD5" s="758">
        <v>447409</v>
      </c>
      <c r="AE5" s="758"/>
      <c r="AF5" s="758"/>
      <c r="AG5" s="758"/>
      <c r="AH5" s="758"/>
      <c r="AI5" s="758"/>
      <c r="AJ5" s="758"/>
      <c r="AK5" s="758"/>
      <c r="AL5" s="740">
        <v>13.3</v>
      </c>
      <c r="AM5" s="713"/>
      <c r="AN5" s="713"/>
      <c r="AO5" s="741"/>
      <c r="AP5" s="708" t="s">
        <v>231</v>
      </c>
      <c r="AQ5" s="709"/>
      <c r="AR5" s="709"/>
      <c r="AS5" s="709"/>
      <c r="AT5" s="709"/>
      <c r="AU5" s="709"/>
      <c r="AV5" s="709"/>
      <c r="AW5" s="709"/>
      <c r="AX5" s="709"/>
      <c r="AY5" s="709"/>
      <c r="AZ5" s="709"/>
      <c r="BA5" s="709"/>
      <c r="BB5" s="709"/>
      <c r="BC5" s="709"/>
      <c r="BD5" s="709"/>
      <c r="BE5" s="709"/>
      <c r="BF5" s="710"/>
      <c r="BG5" s="640">
        <v>447409</v>
      </c>
      <c r="BH5" s="641"/>
      <c r="BI5" s="641"/>
      <c r="BJ5" s="641"/>
      <c r="BK5" s="641"/>
      <c r="BL5" s="641"/>
      <c r="BM5" s="641"/>
      <c r="BN5" s="642"/>
      <c r="BO5" s="677">
        <v>100</v>
      </c>
      <c r="BP5" s="677"/>
      <c r="BQ5" s="677"/>
      <c r="BR5" s="677"/>
      <c r="BS5" s="678">
        <v>1500</v>
      </c>
      <c r="BT5" s="678"/>
      <c r="BU5" s="678"/>
      <c r="BV5" s="678"/>
      <c r="BW5" s="678"/>
      <c r="BX5" s="678"/>
      <c r="BY5" s="678"/>
      <c r="BZ5" s="678"/>
      <c r="CA5" s="678"/>
      <c r="CB5" s="728"/>
      <c r="CD5" s="744" t="s">
        <v>226</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224</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x14ac:dyDescent="0.15">
      <c r="B6" s="637" t="s">
        <v>235</v>
      </c>
      <c r="C6" s="638"/>
      <c r="D6" s="638"/>
      <c r="E6" s="638"/>
      <c r="F6" s="638"/>
      <c r="G6" s="638"/>
      <c r="H6" s="638"/>
      <c r="I6" s="638"/>
      <c r="J6" s="638"/>
      <c r="K6" s="638"/>
      <c r="L6" s="638"/>
      <c r="M6" s="638"/>
      <c r="N6" s="638"/>
      <c r="O6" s="638"/>
      <c r="P6" s="638"/>
      <c r="Q6" s="639"/>
      <c r="R6" s="640">
        <v>103602</v>
      </c>
      <c r="S6" s="641"/>
      <c r="T6" s="641"/>
      <c r="U6" s="641"/>
      <c r="V6" s="641"/>
      <c r="W6" s="641"/>
      <c r="X6" s="641"/>
      <c r="Y6" s="642"/>
      <c r="Z6" s="677">
        <v>1.8</v>
      </c>
      <c r="AA6" s="677"/>
      <c r="AB6" s="677"/>
      <c r="AC6" s="677"/>
      <c r="AD6" s="678">
        <v>103602</v>
      </c>
      <c r="AE6" s="678"/>
      <c r="AF6" s="678"/>
      <c r="AG6" s="678"/>
      <c r="AH6" s="678"/>
      <c r="AI6" s="678"/>
      <c r="AJ6" s="678"/>
      <c r="AK6" s="678"/>
      <c r="AL6" s="643">
        <v>3.1</v>
      </c>
      <c r="AM6" s="644"/>
      <c r="AN6" s="644"/>
      <c r="AO6" s="679"/>
      <c r="AP6" s="637" t="s">
        <v>236</v>
      </c>
      <c r="AQ6" s="638"/>
      <c r="AR6" s="638"/>
      <c r="AS6" s="638"/>
      <c r="AT6" s="638"/>
      <c r="AU6" s="638"/>
      <c r="AV6" s="638"/>
      <c r="AW6" s="638"/>
      <c r="AX6" s="638"/>
      <c r="AY6" s="638"/>
      <c r="AZ6" s="638"/>
      <c r="BA6" s="638"/>
      <c r="BB6" s="638"/>
      <c r="BC6" s="638"/>
      <c r="BD6" s="638"/>
      <c r="BE6" s="638"/>
      <c r="BF6" s="639"/>
      <c r="BG6" s="640">
        <v>447409</v>
      </c>
      <c r="BH6" s="641"/>
      <c r="BI6" s="641"/>
      <c r="BJ6" s="641"/>
      <c r="BK6" s="641"/>
      <c r="BL6" s="641"/>
      <c r="BM6" s="641"/>
      <c r="BN6" s="642"/>
      <c r="BO6" s="677">
        <v>100</v>
      </c>
      <c r="BP6" s="677"/>
      <c r="BQ6" s="677"/>
      <c r="BR6" s="677"/>
      <c r="BS6" s="678">
        <v>1500</v>
      </c>
      <c r="BT6" s="678"/>
      <c r="BU6" s="678"/>
      <c r="BV6" s="678"/>
      <c r="BW6" s="678"/>
      <c r="BX6" s="678"/>
      <c r="BY6" s="678"/>
      <c r="BZ6" s="678"/>
      <c r="CA6" s="678"/>
      <c r="CB6" s="728"/>
      <c r="CD6" s="698" t="s">
        <v>237</v>
      </c>
      <c r="CE6" s="699"/>
      <c r="CF6" s="699"/>
      <c r="CG6" s="699"/>
      <c r="CH6" s="699"/>
      <c r="CI6" s="699"/>
      <c r="CJ6" s="699"/>
      <c r="CK6" s="699"/>
      <c r="CL6" s="699"/>
      <c r="CM6" s="699"/>
      <c r="CN6" s="699"/>
      <c r="CO6" s="699"/>
      <c r="CP6" s="699"/>
      <c r="CQ6" s="700"/>
      <c r="CR6" s="640">
        <v>82561</v>
      </c>
      <c r="CS6" s="641"/>
      <c r="CT6" s="641"/>
      <c r="CU6" s="641"/>
      <c r="CV6" s="641"/>
      <c r="CW6" s="641"/>
      <c r="CX6" s="641"/>
      <c r="CY6" s="642"/>
      <c r="CZ6" s="740">
        <v>1.6</v>
      </c>
      <c r="DA6" s="713"/>
      <c r="DB6" s="713"/>
      <c r="DC6" s="743"/>
      <c r="DD6" s="646" t="s">
        <v>182</v>
      </c>
      <c r="DE6" s="641"/>
      <c r="DF6" s="641"/>
      <c r="DG6" s="641"/>
      <c r="DH6" s="641"/>
      <c r="DI6" s="641"/>
      <c r="DJ6" s="641"/>
      <c r="DK6" s="641"/>
      <c r="DL6" s="641"/>
      <c r="DM6" s="641"/>
      <c r="DN6" s="641"/>
      <c r="DO6" s="641"/>
      <c r="DP6" s="642"/>
      <c r="DQ6" s="646">
        <v>82555</v>
      </c>
      <c r="DR6" s="641"/>
      <c r="DS6" s="641"/>
      <c r="DT6" s="641"/>
      <c r="DU6" s="641"/>
      <c r="DV6" s="641"/>
      <c r="DW6" s="641"/>
      <c r="DX6" s="641"/>
      <c r="DY6" s="641"/>
      <c r="DZ6" s="641"/>
      <c r="EA6" s="641"/>
      <c r="EB6" s="641"/>
      <c r="EC6" s="684"/>
    </row>
    <row r="7" spans="2:143" ht="11.25" customHeight="1" x14ac:dyDescent="0.15">
      <c r="B7" s="637" t="s">
        <v>238</v>
      </c>
      <c r="C7" s="638"/>
      <c r="D7" s="638"/>
      <c r="E7" s="638"/>
      <c r="F7" s="638"/>
      <c r="G7" s="638"/>
      <c r="H7" s="638"/>
      <c r="I7" s="638"/>
      <c r="J7" s="638"/>
      <c r="K7" s="638"/>
      <c r="L7" s="638"/>
      <c r="M7" s="638"/>
      <c r="N7" s="638"/>
      <c r="O7" s="638"/>
      <c r="P7" s="638"/>
      <c r="Q7" s="639"/>
      <c r="R7" s="640">
        <v>323</v>
      </c>
      <c r="S7" s="641"/>
      <c r="T7" s="641"/>
      <c r="U7" s="641"/>
      <c r="V7" s="641"/>
      <c r="W7" s="641"/>
      <c r="X7" s="641"/>
      <c r="Y7" s="642"/>
      <c r="Z7" s="677">
        <v>0</v>
      </c>
      <c r="AA7" s="677"/>
      <c r="AB7" s="677"/>
      <c r="AC7" s="677"/>
      <c r="AD7" s="678">
        <v>323</v>
      </c>
      <c r="AE7" s="678"/>
      <c r="AF7" s="678"/>
      <c r="AG7" s="678"/>
      <c r="AH7" s="678"/>
      <c r="AI7" s="678"/>
      <c r="AJ7" s="678"/>
      <c r="AK7" s="678"/>
      <c r="AL7" s="643">
        <v>0</v>
      </c>
      <c r="AM7" s="644"/>
      <c r="AN7" s="644"/>
      <c r="AO7" s="679"/>
      <c r="AP7" s="637" t="s">
        <v>239</v>
      </c>
      <c r="AQ7" s="638"/>
      <c r="AR7" s="638"/>
      <c r="AS7" s="638"/>
      <c r="AT7" s="638"/>
      <c r="AU7" s="638"/>
      <c r="AV7" s="638"/>
      <c r="AW7" s="638"/>
      <c r="AX7" s="638"/>
      <c r="AY7" s="638"/>
      <c r="AZ7" s="638"/>
      <c r="BA7" s="638"/>
      <c r="BB7" s="638"/>
      <c r="BC7" s="638"/>
      <c r="BD7" s="638"/>
      <c r="BE7" s="638"/>
      <c r="BF7" s="639"/>
      <c r="BG7" s="640">
        <v>202414</v>
      </c>
      <c r="BH7" s="641"/>
      <c r="BI7" s="641"/>
      <c r="BJ7" s="641"/>
      <c r="BK7" s="641"/>
      <c r="BL7" s="641"/>
      <c r="BM7" s="641"/>
      <c r="BN7" s="642"/>
      <c r="BO7" s="677">
        <v>45.2</v>
      </c>
      <c r="BP7" s="677"/>
      <c r="BQ7" s="677"/>
      <c r="BR7" s="677"/>
      <c r="BS7" s="678">
        <v>1500</v>
      </c>
      <c r="BT7" s="678"/>
      <c r="BU7" s="678"/>
      <c r="BV7" s="678"/>
      <c r="BW7" s="678"/>
      <c r="BX7" s="678"/>
      <c r="BY7" s="678"/>
      <c r="BZ7" s="678"/>
      <c r="CA7" s="678"/>
      <c r="CB7" s="728"/>
      <c r="CD7" s="673" t="s">
        <v>240</v>
      </c>
      <c r="CE7" s="674"/>
      <c r="CF7" s="674"/>
      <c r="CG7" s="674"/>
      <c r="CH7" s="674"/>
      <c r="CI7" s="674"/>
      <c r="CJ7" s="674"/>
      <c r="CK7" s="674"/>
      <c r="CL7" s="674"/>
      <c r="CM7" s="674"/>
      <c r="CN7" s="674"/>
      <c r="CO7" s="674"/>
      <c r="CP7" s="674"/>
      <c r="CQ7" s="675"/>
      <c r="CR7" s="640">
        <v>1055476</v>
      </c>
      <c r="CS7" s="641"/>
      <c r="CT7" s="641"/>
      <c r="CU7" s="641"/>
      <c r="CV7" s="641"/>
      <c r="CW7" s="641"/>
      <c r="CX7" s="641"/>
      <c r="CY7" s="642"/>
      <c r="CZ7" s="677">
        <v>20</v>
      </c>
      <c r="DA7" s="677"/>
      <c r="DB7" s="677"/>
      <c r="DC7" s="677"/>
      <c r="DD7" s="646">
        <v>40192</v>
      </c>
      <c r="DE7" s="641"/>
      <c r="DF7" s="641"/>
      <c r="DG7" s="641"/>
      <c r="DH7" s="641"/>
      <c r="DI7" s="641"/>
      <c r="DJ7" s="641"/>
      <c r="DK7" s="641"/>
      <c r="DL7" s="641"/>
      <c r="DM7" s="641"/>
      <c r="DN7" s="641"/>
      <c r="DO7" s="641"/>
      <c r="DP7" s="642"/>
      <c r="DQ7" s="646">
        <v>645735</v>
      </c>
      <c r="DR7" s="641"/>
      <c r="DS7" s="641"/>
      <c r="DT7" s="641"/>
      <c r="DU7" s="641"/>
      <c r="DV7" s="641"/>
      <c r="DW7" s="641"/>
      <c r="DX7" s="641"/>
      <c r="DY7" s="641"/>
      <c r="DZ7" s="641"/>
      <c r="EA7" s="641"/>
      <c r="EB7" s="641"/>
      <c r="EC7" s="684"/>
    </row>
    <row r="8" spans="2:143" ht="11.25" customHeight="1" x14ac:dyDescent="0.15">
      <c r="B8" s="637" t="s">
        <v>241</v>
      </c>
      <c r="C8" s="638"/>
      <c r="D8" s="638"/>
      <c r="E8" s="638"/>
      <c r="F8" s="638"/>
      <c r="G8" s="638"/>
      <c r="H8" s="638"/>
      <c r="I8" s="638"/>
      <c r="J8" s="638"/>
      <c r="K8" s="638"/>
      <c r="L8" s="638"/>
      <c r="M8" s="638"/>
      <c r="N8" s="638"/>
      <c r="O8" s="638"/>
      <c r="P8" s="638"/>
      <c r="Q8" s="639"/>
      <c r="R8" s="640">
        <v>1052</v>
      </c>
      <c r="S8" s="641"/>
      <c r="T8" s="641"/>
      <c r="U8" s="641"/>
      <c r="V8" s="641"/>
      <c r="W8" s="641"/>
      <c r="X8" s="641"/>
      <c r="Y8" s="642"/>
      <c r="Z8" s="677">
        <v>0</v>
      </c>
      <c r="AA8" s="677"/>
      <c r="AB8" s="677"/>
      <c r="AC8" s="677"/>
      <c r="AD8" s="678">
        <v>1052</v>
      </c>
      <c r="AE8" s="678"/>
      <c r="AF8" s="678"/>
      <c r="AG8" s="678"/>
      <c r="AH8" s="678"/>
      <c r="AI8" s="678"/>
      <c r="AJ8" s="678"/>
      <c r="AK8" s="678"/>
      <c r="AL8" s="643">
        <v>0</v>
      </c>
      <c r="AM8" s="644"/>
      <c r="AN8" s="644"/>
      <c r="AO8" s="679"/>
      <c r="AP8" s="637" t="s">
        <v>242</v>
      </c>
      <c r="AQ8" s="638"/>
      <c r="AR8" s="638"/>
      <c r="AS8" s="638"/>
      <c r="AT8" s="638"/>
      <c r="AU8" s="638"/>
      <c r="AV8" s="638"/>
      <c r="AW8" s="638"/>
      <c r="AX8" s="638"/>
      <c r="AY8" s="638"/>
      <c r="AZ8" s="638"/>
      <c r="BA8" s="638"/>
      <c r="BB8" s="638"/>
      <c r="BC8" s="638"/>
      <c r="BD8" s="638"/>
      <c r="BE8" s="638"/>
      <c r="BF8" s="639"/>
      <c r="BG8" s="640">
        <v>6910</v>
      </c>
      <c r="BH8" s="641"/>
      <c r="BI8" s="641"/>
      <c r="BJ8" s="641"/>
      <c r="BK8" s="641"/>
      <c r="BL8" s="641"/>
      <c r="BM8" s="641"/>
      <c r="BN8" s="642"/>
      <c r="BO8" s="677">
        <v>1.5</v>
      </c>
      <c r="BP8" s="677"/>
      <c r="BQ8" s="677"/>
      <c r="BR8" s="677"/>
      <c r="BS8" s="646" t="s">
        <v>182</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677132</v>
      </c>
      <c r="CS8" s="641"/>
      <c r="CT8" s="641"/>
      <c r="CU8" s="641"/>
      <c r="CV8" s="641"/>
      <c r="CW8" s="641"/>
      <c r="CX8" s="641"/>
      <c r="CY8" s="642"/>
      <c r="CZ8" s="677">
        <v>12.8</v>
      </c>
      <c r="DA8" s="677"/>
      <c r="DB8" s="677"/>
      <c r="DC8" s="677"/>
      <c r="DD8" s="646">
        <v>4620</v>
      </c>
      <c r="DE8" s="641"/>
      <c r="DF8" s="641"/>
      <c r="DG8" s="641"/>
      <c r="DH8" s="641"/>
      <c r="DI8" s="641"/>
      <c r="DJ8" s="641"/>
      <c r="DK8" s="641"/>
      <c r="DL8" s="641"/>
      <c r="DM8" s="641"/>
      <c r="DN8" s="641"/>
      <c r="DO8" s="641"/>
      <c r="DP8" s="642"/>
      <c r="DQ8" s="646">
        <v>395321</v>
      </c>
      <c r="DR8" s="641"/>
      <c r="DS8" s="641"/>
      <c r="DT8" s="641"/>
      <c r="DU8" s="641"/>
      <c r="DV8" s="641"/>
      <c r="DW8" s="641"/>
      <c r="DX8" s="641"/>
      <c r="DY8" s="641"/>
      <c r="DZ8" s="641"/>
      <c r="EA8" s="641"/>
      <c r="EB8" s="641"/>
      <c r="EC8" s="684"/>
    </row>
    <row r="9" spans="2:143" ht="11.25" customHeight="1" x14ac:dyDescent="0.15">
      <c r="B9" s="637" t="s">
        <v>244</v>
      </c>
      <c r="C9" s="638"/>
      <c r="D9" s="638"/>
      <c r="E9" s="638"/>
      <c r="F9" s="638"/>
      <c r="G9" s="638"/>
      <c r="H9" s="638"/>
      <c r="I9" s="638"/>
      <c r="J9" s="638"/>
      <c r="K9" s="638"/>
      <c r="L9" s="638"/>
      <c r="M9" s="638"/>
      <c r="N9" s="638"/>
      <c r="O9" s="638"/>
      <c r="P9" s="638"/>
      <c r="Q9" s="639"/>
      <c r="R9" s="640">
        <v>685</v>
      </c>
      <c r="S9" s="641"/>
      <c r="T9" s="641"/>
      <c r="U9" s="641"/>
      <c r="V9" s="641"/>
      <c r="W9" s="641"/>
      <c r="X9" s="641"/>
      <c r="Y9" s="642"/>
      <c r="Z9" s="677">
        <v>0</v>
      </c>
      <c r="AA9" s="677"/>
      <c r="AB9" s="677"/>
      <c r="AC9" s="677"/>
      <c r="AD9" s="678">
        <v>685</v>
      </c>
      <c r="AE9" s="678"/>
      <c r="AF9" s="678"/>
      <c r="AG9" s="678"/>
      <c r="AH9" s="678"/>
      <c r="AI9" s="678"/>
      <c r="AJ9" s="678"/>
      <c r="AK9" s="678"/>
      <c r="AL9" s="643">
        <v>0</v>
      </c>
      <c r="AM9" s="644"/>
      <c r="AN9" s="644"/>
      <c r="AO9" s="679"/>
      <c r="AP9" s="637" t="s">
        <v>245</v>
      </c>
      <c r="AQ9" s="638"/>
      <c r="AR9" s="638"/>
      <c r="AS9" s="638"/>
      <c r="AT9" s="638"/>
      <c r="AU9" s="638"/>
      <c r="AV9" s="638"/>
      <c r="AW9" s="638"/>
      <c r="AX9" s="638"/>
      <c r="AY9" s="638"/>
      <c r="AZ9" s="638"/>
      <c r="BA9" s="638"/>
      <c r="BB9" s="638"/>
      <c r="BC9" s="638"/>
      <c r="BD9" s="638"/>
      <c r="BE9" s="638"/>
      <c r="BF9" s="639"/>
      <c r="BG9" s="640">
        <v>177793</v>
      </c>
      <c r="BH9" s="641"/>
      <c r="BI9" s="641"/>
      <c r="BJ9" s="641"/>
      <c r="BK9" s="641"/>
      <c r="BL9" s="641"/>
      <c r="BM9" s="641"/>
      <c r="BN9" s="642"/>
      <c r="BO9" s="677">
        <v>39.700000000000003</v>
      </c>
      <c r="BP9" s="677"/>
      <c r="BQ9" s="677"/>
      <c r="BR9" s="677"/>
      <c r="BS9" s="646" t="s">
        <v>182</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499785</v>
      </c>
      <c r="CS9" s="641"/>
      <c r="CT9" s="641"/>
      <c r="CU9" s="641"/>
      <c r="CV9" s="641"/>
      <c r="CW9" s="641"/>
      <c r="CX9" s="641"/>
      <c r="CY9" s="642"/>
      <c r="CZ9" s="677">
        <v>9.5</v>
      </c>
      <c r="DA9" s="677"/>
      <c r="DB9" s="677"/>
      <c r="DC9" s="677"/>
      <c r="DD9" s="646">
        <v>13833</v>
      </c>
      <c r="DE9" s="641"/>
      <c r="DF9" s="641"/>
      <c r="DG9" s="641"/>
      <c r="DH9" s="641"/>
      <c r="DI9" s="641"/>
      <c r="DJ9" s="641"/>
      <c r="DK9" s="641"/>
      <c r="DL9" s="641"/>
      <c r="DM9" s="641"/>
      <c r="DN9" s="641"/>
      <c r="DO9" s="641"/>
      <c r="DP9" s="642"/>
      <c r="DQ9" s="646">
        <v>465669</v>
      </c>
      <c r="DR9" s="641"/>
      <c r="DS9" s="641"/>
      <c r="DT9" s="641"/>
      <c r="DU9" s="641"/>
      <c r="DV9" s="641"/>
      <c r="DW9" s="641"/>
      <c r="DX9" s="641"/>
      <c r="DY9" s="641"/>
      <c r="DZ9" s="641"/>
      <c r="EA9" s="641"/>
      <c r="EB9" s="641"/>
      <c r="EC9" s="684"/>
    </row>
    <row r="10" spans="2:143" ht="11.25" customHeight="1" x14ac:dyDescent="0.15">
      <c r="B10" s="637" t="s">
        <v>247</v>
      </c>
      <c r="C10" s="638"/>
      <c r="D10" s="638"/>
      <c r="E10" s="638"/>
      <c r="F10" s="638"/>
      <c r="G10" s="638"/>
      <c r="H10" s="638"/>
      <c r="I10" s="638"/>
      <c r="J10" s="638"/>
      <c r="K10" s="638"/>
      <c r="L10" s="638"/>
      <c r="M10" s="638"/>
      <c r="N10" s="638"/>
      <c r="O10" s="638"/>
      <c r="P10" s="638"/>
      <c r="Q10" s="639"/>
      <c r="R10" s="640" t="s">
        <v>182</v>
      </c>
      <c r="S10" s="641"/>
      <c r="T10" s="641"/>
      <c r="U10" s="641"/>
      <c r="V10" s="641"/>
      <c r="W10" s="641"/>
      <c r="X10" s="641"/>
      <c r="Y10" s="642"/>
      <c r="Z10" s="677" t="s">
        <v>182</v>
      </c>
      <c r="AA10" s="677"/>
      <c r="AB10" s="677"/>
      <c r="AC10" s="677"/>
      <c r="AD10" s="678" t="s">
        <v>182</v>
      </c>
      <c r="AE10" s="678"/>
      <c r="AF10" s="678"/>
      <c r="AG10" s="678"/>
      <c r="AH10" s="678"/>
      <c r="AI10" s="678"/>
      <c r="AJ10" s="678"/>
      <c r="AK10" s="678"/>
      <c r="AL10" s="643" t="s">
        <v>182</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10135</v>
      </c>
      <c r="BH10" s="641"/>
      <c r="BI10" s="641"/>
      <c r="BJ10" s="641"/>
      <c r="BK10" s="641"/>
      <c r="BL10" s="641"/>
      <c r="BM10" s="641"/>
      <c r="BN10" s="642"/>
      <c r="BO10" s="677">
        <v>2.2999999999999998</v>
      </c>
      <c r="BP10" s="677"/>
      <c r="BQ10" s="677"/>
      <c r="BR10" s="677"/>
      <c r="BS10" s="646" t="s">
        <v>182</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5817</v>
      </c>
      <c r="CS10" s="641"/>
      <c r="CT10" s="641"/>
      <c r="CU10" s="641"/>
      <c r="CV10" s="641"/>
      <c r="CW10" s="641"/>
      <c r="CX10" s="641"/>
      <c r="CY10" s="642"/>
      <c r="CZ10" s="677">
        <v>0.1</v>
      </c>
      <c r="DA10" s="677"/>
      <c r="DB10" s="677"/>
      <c r="DC10" s="677"/>
      <c r="DD10" s="646" t="s">
        <v>182</v>
      </c>
      <c r="DE10" s="641"/>
      <c r="DF10" s="641"/>
      <c r="DG10" s="641"/>
      <c r="DH10" s="641"/>
      <c r="DI10" s="641"/>
      <c r="DJ10" s="641"/>
      <c r="DK10" s="641"/>
      <c r="DL10" s="641"/>
      <c r="DM10" s="641"/>
      <c r="DN10" s="641"/>
      <c r="DO10" s="641"/>
      <c r="DP10" s="642"/>
      <c r="DQ10" s="646">
        <v>817</v>
      </c>
      <c r="DR10" s="641"/>
      <c r="DS10" s="641"/>
      <c r="DT10" s="641"/>
      <c r="DU10" s="641"/>
      <c r="DV10" s="641"/>
      <c r="DW10" s="641"/>
      <c r="DX10" s="641"/>
      <c r="DY10" s="641"/>
      <c r="DZ10" s="641"/>
      <c r="EA10" s="641"/>
      <c r="EB10" s="641"/>
      <c r="EC10" s="684"/>
    </row>
    <row r="11" spans="2:143" ht="11.25" customHeight="1" x14ac:dyDescent="0.15">
      <c r="B11" s="637" t="s">
        <v>250</v>
      </c>
      <c r="C11" s="638"/>
      <c r="D11" s="638"/>
      <c r="E11" s="638"/>
      <c r="F11" s="638"/>
      <c r="G11" s="638"/>
      <c r="H11" s="638"/>
      <c r="I11" s="638"/>
      <c r="J11" s="638"/>
      <c r="K11" s="638"/>
      <c r="L11" s="638"/>
      <c r="M11" s="638"/>
      <c r="N11" s="638"/>
      <c r="O11" s="638"/>
      <c r="P11" s="638"/>
      <c r="Q11" s="639"/>
      <c r="R11" s="640">
        <v>88194</v>
      </c>
      <c r="S11" s="641"/>
      <c r="T11" s="641"/>
      <c r="U11" s="641"/>
      <c r="V11" s="641"/>
      <c r="W11" s="641"/>
      <c r="X11" s="641"/>
      <c r="Y11" s="642"/>
      <c r="Z11" s="643">
        <v>1.6</v>
      </c>
      <c r="AA11" s="644"/>
      <c r="AB11" s="644"/>
      <c r="AC11" s="645"/>
      <c r="AD11" s="646">
        <v>88194</v>
      </c>
      <c r="AE11" s="641"/>
      <c r="AF11" s="641"/>
      <c r="AG11" s="641"/>
      <c r="AH11" s="641"/>
      <c r="AI11" s="641"/>
      <c r="AJ11" s="641"/>
      <c r="AK11" s="642"/>
      <c r="AL11" s="643">
        <v>2.6</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7576</v>
      </c>
      <c r="BH11" s="641"/>
      <c r="BI11" s="641"/>
      <c r="BJ11" s="641"/>
      <c r="BK11" s="641"/>
      <c r="BL11" s="641"/>
      <c r="BM11" s="641"/>
      <c r="BN11" s="642"/>
      <c r="BO11" s="677">
        <v>1.7</v>
      </c>
      <c r="BP11" s="677"/>
      <c r="BQ11" s="677"/>
      <c r="BR11" s="677"/>
      <c r="BS11" s="646">
        <v>1500</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360386</v>
      </c>
      <c r="CS11" s="641"/>
      <c r="CT11" s="641"/>
      <c r="CU11" s="641"/>
      <c r="CV11" s="641"/>
      <c r="CW11" s="641"/>
      <c r="CX11" s="641"/>
      <c r="CY11" s="642"/>
      <c r="CZ11" s="677">
        <v>6.8</v>
      </c>
      <c r="DA11" s="677"/>
      <c r="DB11" s="677"/>
      <c r="DC11" s="677"/>
      <c r="DD11" s="646">
        <v>93149</v>
      </c>
      <c r="DE11" s="641"/>
      <c r="DF11" s="641"/>
      <c r="DG11" s="641"/>
      <c r="DH11" s="641"/>
      <c r="DI11" s="641"/>
      <c r="DJ11" s="641"/>
      <c r="DK11" s="641"/>
      <c r="DL11" s="641"/>
      <c r="DM11" s="641"/>
      <c r="DN11" s="641"/>
      <c r="DO11" s="641"/>
      <c r="DP11" s="642"/>
      <c r="DQ11" s="646">
        <v>265558</v>
      </c>
      <c r="DR11" s="641"/>
      <c r="DS11" s="641"/>
      <c r="DT11" s="641"/>
      <c r="DU11" s="641"/>
      <c r="DV11" s="641"/>
      <c r="DW11" s="641"/>
      <c r="DX11" s="641"/>
      <c r="DY11" s="641"/>
      <c r="DZ11" s="641"/>
      <c r="EA11" s="641"/>
      <c r="EB11" s="641"/>
      <c r="EC11" s="684"/>
    </row>
    <row r="12" spans="2:143" ht="11.25" customHeight="1" x14ac:dyDescent="0.15">
      <c r="B12" s="637" t="s">
        <v>253</v>
      </c>
      <c r="C12" s="638"/>
      <c r="D12" s="638"/>
      <c r="E12" s="638"/>
      <c r="F12" s="638"/>
      <c r="G12" s="638"/>
      <c r="H12" s="638"/>
      <c r="I12" s="638"/>
      <c r="J12" s="638"/>
      <c r="K12" s="638"/>
      <c r="L12" s="638"/>
      <c r="M12" s="638"/>
      <c r="N12" s="638"/>
      <c r="O12" s="638"/>
      <c r="P12" s="638"/>
      <c r="Q12" s="639"/>
      <c r="R12" s="640" t="s">
        <v>182</v>
      </c>
      <c r="S12" s="641"/>
      <c r="T12" s="641"/>
      <c r="U12" s="641"/>
      <c r="V12" s="641"/>
      <c r="W12" s="641"/>
      <c r="X12" s="641"/>
      <c r="Y12" s="642"/>
      <c r="Z12" s="677" t="s">
        <v>182</v>
      </c>
      <c r="AA12" s="677"/>
      <c r="AB12" s="677"/>
      <c r="AC12" s="677"/>
      <c r="AD12" s="678" t="s">
        <v>182</v>
      </c>
      <c r="AE12" s="678"/>
      <c r="AF12" s="678"/>
      <c r="AG12" s="678"/>
      <c r="AH12" s="678"/>
      <c r="AI12" s="678"/>
      <c r="AJ12" s="678"/>
      <c r="AK12" s="678"/>
      <c r="AL12" s="643" t="s">
        <v>182</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198551</v>
      </c>
      <c r="BH12" s="641"/>
      <c r="BI12" s="641"/>
      <c r="BJ12" s="641"/>
      <c r="BK12" s="641"/>
      <c r="BL12" s="641"/>
      <c r="BM12" s="641"/>
      <c r="BN12" s="642"/>
      <c r="BO12" s="677">
        <v>44.4</v>
      </c>
      <c r="BP12" s="677"/>
      <c r="BQ12" s="677"/>
      <c r="BR12" s="677"/>
      <c r="BS12" s="646" t="s">
        <v>182</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330494</v>
      </c>
      <c r="CS12" s="641"/>
      <c r="CT12" s="641"/>
      <c r="CU12" s="641"/>
      <c r="CV12" s="641"/>
      <c r="CW12" s="641"/>
      <c r="CX12" s="641"/>
      <c r="CY12" s="642"/>
      <c r="CZ12" s="677">
        <v>6.3</v>
      </c>
      <c r="DA12" s="677"/>
      <c r="DB12" s="677"/>
      <c r="DC12" s="677"/>
      <c r="DD12" s="646">
        <v>110621</v>
      </c>
      <c r="DE12" s="641"/>
      <c r="DF12" s="641"/>
      <c r="DG12" s="641"/>
      <c r="DH12" s="641"/>
      <c r="DI12" s="641"/>
      <c r="DJ12" s="641"/>
      <c r="DK12" s="641"/>
      <c r="DL12" s="641"/>
      <c r="DM12" s="641"/>
      <c r="DN12" s="641"/>
      <c r="DO12" s="641"/>
      <c r="DP12" s="642"/>
      <c r="DQ12" s="646">
        <v>184198</v>
      </c>
      <c r="DR12" s="641"/>
      <c r="DS12" s="641"/>
      <c r="DT12" s="641"/>
      <c r="DU12" s="641"/>
      <c r="DV12" s="641"/>
      <c r="DW12" s="641"/>
      <c r="DX12" s="641"/>
      <c r="DY12" s="641"/>
      <c r="DZ12" s="641"/>
      <c r="EA12" s="641"/>
      <c r="EB12" s="641"/>
      <c r="EC12" s="684"/>
    </row>
    <row r="13" spans="2:143" ht="11.25" customHeight="1" x14ac:dyDescent="0.15">
      <c r="B13" s="637" t="s">
        <v>256</v>
      </c>
      <c r="C13" s="638"/>
      <c r="D13" s="638"/>
      <c r="E13" s="638"/>
      <c r="F13" s="638"/>
      <c r="G13" s="638"/>
      <c r="H13" s="638"/>
      <c r="I13" s="638"/>
      <c r="J13" s="638"/>
      <c r="K13" s="638"/>
      <c r="L13" s="638"/>
      <c r="M13" s="638"/>
      <c r="N13" s="638"/>
      <c r="O13" s="638"/>
      <c r="P13" s="638"/>
      <c r="Q13" s="639"/>
      <c r="R13" s="640" t="s">
        <v>182</v>
      </c>
      <c r="S13" s="641"/>
      <c r="T13" s="641"/>
      <c r="U13" s="641"/>
      <c r="V13" s="641"/>
      <c r="W13" s="641"/>
      <c r="X13" s="641"/>
      <c r="Y13" s="642"/>
      <c r="Z13" s="677" t="s">
        <v>182</v>
      </c>
      <c r="AA13" s="677"/>
      <c r="AB13" s="677"/>
      <c r="AC13" s="677"/>
      <c r="AD13" s="678" t="s">
        <v>182</v>
      </c>
      <c r="AE13" s="678"/>
      <c r="AF13" s="678"/>
      <c r="AG13" s="678"/>
      <c r="AH13" s="678"/>
      <c r="AI13" s="678"/>
      <c r="AJ13" s="678"/>
      <c r="AK13" s="678"/>
      <c r="AL13" s="643" t="s">
        <v>182</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196175</v>
      </c>
      <c r="BH13" s="641"/>
      <c r="BI13" s="641"/>
      <c r="BJ13" s="641"/>
      <c r="BK13" s="641"/>
      <c r="BL13" s="641"/>
      <c r="BM13" s="641"/>
      <c r="BN13" s="642"/>
      <c r="BO13" s="677">
        <v>43.8</v>
      </c>
      <c r="BP13" s="677"/>
      <c r="BQ13" s="677"/>
      <c r="BR13" s="677"/>
      <c r="BS13" s="646" t="s">
        <v>182</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683313</v>
      </c>
      <c r="CS13" s="641"/>
      <c r="CT13" s="641"/>
      <c r="CU13" s="641"/>
      <c r="CV13" s="641"/>
      <c r="CW13" s="641"/>
      <c r="CX13" s="641"/>
      <c r="CY13" s="642"/>
      <c r="CZ13" s="677">
        <v>13</v>
      </c>
      <c r="DA13" s="677"/>
      <c r="DB13" s="677"/>
      <c r="DC13" s="677"/>
      <c r="DD13" s="646">
        <v>286200</v>
      </c>
      <c r="DE13" s="641"/>
      <c r="DF13" s="641"/>
      <c r="DG13" s="641"/>
      <c r="DH13" s="641"/>
      <c r="DI13" s="641"/>
      <c r="DJ13" s="641"/>
      <c r="DK13" s="641"/>
      <c r="DL13" s="641"/>
      <c r="DM13" s="641"/>
      <c r="DN13" s="641"/>
      <c r="DO13" s="641"/>
      <c r="DP13" s="642"/>
      <c r="DQ13" s="646">
        <v>405175</v>
      </c>
      <c r="DR13" s="641"/>
      <c r="DS13" s="641"/>
      <c r="DT13" s="641"/>
      <c r="DU13" s="641"/>
      <c r="DV13" s="641"/>
      <c r="DW13" s="641"/>
      <c r="DX13" s="641"/>
      <c r="DY13" s="641"/>
      <c r="DZ13" s="641"/>
      <c r="EA13" s="641"/>
      <c r="EB13" s="641"/>
      <c r="EC13" s="684"/>
    </row>
    <row r="14" spans="2:143" ht="11.25" customHeight="1" x14ac:dyDescent="0.15">
      <c r="B14" s="637" t="s">
        <v>259</v>
      </c>
      <c r="C14" s="638"/>
      <c r="D14" s="638"/>
      <c r="E14" s="638"/>
      <c r="F14" s="638"/>
      <c r="G14" s="638"/>
      <c r="H14" s="638"/>
      <c r="I14" s="638"/>
      <c r="J14" s="638"/>
      <c r="K14" s="638"/>
      <c r="L14" s="638"/>
      <c r="M14" s="638"/>
      <c r="N14" s="638"/>
      <c r="O14" s="638"/>
      <c r="P14" s="638"/>
      <c r="Q14" s="639"/>
      <c r="R14" s="640">
        <v>10629</v>
      </c>
      <c r="S14" s="641"/>
      <c r="T14" s="641"/>
      <c r="U14" s="641"/>
      <c r="V14" s="641"/>
      <c r="W14" s="641"/>
      <c r="X14" s="641"/>
      <c r="Y14" s="642"/>
      <c r="Z14" s="677">
        <v>0.2</v>
      </c>
      <c r="AA14" s="677"/>
      <c r="AB14" s="677"/>
      <c r="AC14" s="677"/>
      <c r="AD14" s="678">
        <v>10629</v>
      </c>
      <c r="AE14" s="678"/>
      <c r="AF14" s="678"/>
      <c r="AG14" s="678"/>
      <c r="AH14" s="678"/>
      <c r="AI14" s="678"/>
      <c r="AJ14" s="678"/>
      <c r="AK14" s="678"/>
      <c r="AL14" s="643">
        <v>0.3</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13169</v>
      </c>
      <c r="BH14" s="641"/>
      <c r="BI14" s="641"/>
      <c r="BJ14" s="641"/>
      <c r="BK14" s="641"/>
      <c r="BL14" s="641"/>
      <c r="BM14" s="641"/>
      <c r="BN14" s="642"/>
      <c r="BO14" s="677">
        <v>2.9</v>
      </c>
      <c r="BP14" s="677"/>
      <c r="BQ14" s="677"/>
      <c r="BR14" s="677"/>
      <c r="BS14" s="646" t="s">
        <v>182</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195713</v>
      </c>
      <c r="CS14" s="641"/>
      <c r="CT14" s="641"/>
      <c r="CU14" s="641"/>
      <c r="CV14" s="641"/>
      <c r="CW14" s="641"/>
      <c r="CX14" s="641"/>
      <c r="CY14" s="642"/>
      <c r="CZ14" s="677">
        <v>3.7</v>
      </c>
      <c r="DA14" s="677"/>
      <c r="DB14" s="677"/>
      <c r="DC14" s="677"/>
      <c r="DD14" s="646" t="s">
        <v>182</v>
      </c>
      <c r="DE14" s="641"/>
      <c r="DF14" s="641"/>
      <c r="DG14" s="641"/>
      <c r="DH14" s="641"/>
      <c r="DI14" s="641"/>
      <c r="DJ14" s="641"/>
      <c r="DK14" s="641"/>
      <c r="DL14" s="641"/>
      <c r="DM14" s="641"/>
      <c r="DN14" s="641"/>
      <c r="DO14" s="641"/>
      <c r="DP14" s="642"/>
      <c r="DQ14" s="646">
        <v>192830</v>
      </c>
      <c r="DR14" s="641"/>
      <c r="DS14" s="641"/>
      <c r="DT14" s="641"/>
      <c r="DU14" s="641"/>
      <c r="DV14" s="641"/>
      <c r="DW14" s="641"/>
      <c r="DX14" s="641"/>
      <c r="DY14" s="641"/>
      <c r="DZ14" s="641"/>
      <c r="EA14" s="641"/>
      <c r="EB14" s="641"/>
      <c r="EC14" s="684"/>
    </row>
    <row r="15" spans="2:143" ht="11.25" customHeight="1" x14ac:dyDescent="0.15">
      <c r="B15" s="637" t="s">
        <v>262</v>
      </c>
      <c r="C15" s="638"/>
      <c r="D15" s="638"/>
      <c r="E15" s="638"/>
      <c r="F15" s="638"/>
      <c r="G15" s="638"/>
      <c r="H15" s="638"/>
      <c r="I15" s="638"/>
      <c r="J15" s="638"/>
      <c r="K15" s="638"/>
      <c r="L15" s="638"/>
      <c r="M15" s="638"/>
      <c r="N15" s="638"/>
      <c r="O15" s="638"/>
      <c r="P15" s="638"/>
      <c r="Q15" s="639"/>
      <c r="R15" s="640" t="s">
        <v>182</v>
      </c>
      <c r="S15" s="641"/>
      <c r="T15" s="641"/>
      <c r="U15" s="641"/>
      <c r="V15" s="641"/>
      <c r="W15" s="641"/>
      <c r="X15" s="641"/>
      <c r="Y15" s="642"/>
      <c r="Z15" s="677" t="s">
        <v>182</v>
      </c>
      <c r="AA15" s="677"/>
      <c r="AB15" s="677"/>
      <c r="AC15" s="677"/>
      <c r="AD15" s="678" t="s">
        <v>182</v>
      </c>
      <c r="AE15" s="678"/>
      <c r="AF15" s="678"/>
      <c r="AG15" s="678"/>
      <c r="AH15" s="678"/>
      <c r="AI15" s="678"/>
      <c r="AJ15" s="678"/>
      <c r="AK15" s="678"/>
      <c r="AL15" s="643" t="s">
        <v>182</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33275</v>
      </c>
      <c r="BH15" s="641"/>
      <c r="BI15" s="641"/>
      <c r="BJ15" s="641"/>
      <c r="BK15" s="641"/>
      <c r="BL15" s="641"/>
      <c r="BM15" s="641"/>
      <c r="BN15" s="642"/>
      <c r="BO15" s="677">
        <v>7.4</v>
      </c>
      <c r="BP15" s="677"/>
      <c r="BQ15" s="677"/>
      <c r="BR15" s="677"/>
      <c r="BS15" s="646" t="s">
        <v>182</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775000</v>
      </c>
      <c r="CS15" s="641"/>
      <c r="CT15" s="641"/>
      <c r="CU15" s="641"/>
      <c r="CV15" s="641"/>
      <c r="CW15" s="641"/>
      <c r="CX15" s="641"/>
      <c r="CY15" s="642"/>
      <c r="CZ15" s="677">
        <v>14.7</v>
      </c>
      <c r="DA15" s="677"/>
      <c r="DB15" s="677"/>
      <c r="DC15" s="677"/>
      <c r="DD15" s="646">
        <v>166692</v>
      </c>
      <c r="DE15" s="641"/>
      <c r="DF15" s="641"/>
      <c r="DG15" s="641"/>
      <c r="DH15" s="641"/>
      <c r="DI15" s="641"/>
      <c r="DJ15" s="641"/>
      <c r="DK15" s="641"/>
      <c r="DL15" s="641"/>
      <c r="DM15" s="641"/>
      <c r="DN15" s="641"/>
      <c r="DO15" s="641"/>
      <c r="DP15" s="642"/>
      <c r="DQ15" s="646">
        <v>550203</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3068</v>
      </c>
      <c r="S16" s="641"/>
      <c r="T16" s="641"/>
      <c r="U16" s="641"/>
      <c r="V16" s="641"/>
      <c r="W16" s="641"/>
      <c r="X16" s="641"/>
      <c r="Y16" s="642"/>
      <c r="Z16" s="677">
        <v>0.1</v>
      </c>
      <c r="AA16" s="677"/>
      <c r="AB16" s="677"/>
      <c r="AC16" s="677"/>
      <c r="AD16" s="678">
        <v>3068</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182</v>
      </c>
      <c r="BH16" s="641"/>
      <c r="BI16" s="641"/>
      <c r="BJ16" s="641"/>
      <c r="BK16" s="641"/>
      <c r="BL16" s="641"/>
      <c r="BM16" s="641"/>
      <c r="BN16" s="642"/>
      <c r="BO16" s="677" t="s">
        <v>182</v>
      </c>
      <c r="BP16" s="677"/>
      <c r="BQ16" s="677"/>
      <c r="BR16" s="677"/>
      <c r="BS16" s="646" t="s">
        <v>182</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17041</v>
      </c>
      <c r="CS16" s="641"/>
      <c r="CT16" s="641"/>
      <c r="CU16" s="641"/>
      <c r="CV16" s="641"/>
      <c r="CW16" s="641"/>
      <c r="CX16" s="641"/>
      <c r="CY16" s="642"/>
      <c r="CZ16" s="677">
        <v>0.3</v>
      </c>
      <c r="DA16" s="677"/>
      <c r="DB16" s="677"/>
      <c r="DC16" s="677"/>
      <c r="DD16" s="646" t="s">
        <v>182</v>
      </c>
      <c r="DE16" s="641"/>
      <c r="DF16" s="641"/>
      <c r="DG16" s="641"/>
      <c r="DH16" s="641"/>
      <c r="DI16" s="641"/>
      <c r="DJ16" s="641"/>
      <c r="DK16" s="641"/>
      <c r="DL16" s="641"/>
      <c r="DM16" s="641"/>
      <c r="DN16" s="641"/>
      <c r="DO16" s="641"/>
      <c r="DP16" s="642"/>
      <c r="DQ16" s="646">
        <v>17041</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8313</v>
      </c>
      <c r="S17" s="641"/>
      <c r="T17" s="641"/>
      <c r="U17" s="641"/>
      <c r="V17" s="641"/>
      <c r="W17" s="641"/>
      <c r="X17" s="641"/>
      <c r="Y17" s="642"/>
      <c r="Z17" s="677">
        <v>0.1</v>
      </c>
      <c r="AA17" s="677"/>
      <c r="AB17" s="677"/>
      <c r="AC17" s="677"/>
      <c r="AD17" s="678">
        <v>8313</v>
      </c>
      <c r="AE17" s="678"/>
      <c r="AF17" s="678"/>
      <c r="AG17" s="678"/>
      <c r="AH17" s="678"/>
      <c r="AI17" s="678"/>
      <c r="AJ17" s="678"/>
      <c r="AK17" s="678"/>
      <c r="AL17" s="643">
        <v>0.2</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182</v>
      </c>
      <c r="BH17" s="641"/>
      <c r="BI17" s="641"/>
      <c r="BJ17" s="641"/>
      <c r="BK17" s="641"/>
      <c r="BL17" s="641"/>
      <c r="BM17" s="641"/>
      <c r="BN17" s="642"/>
      <c r="BO17" s="677" t="s">
        <v>182</v>
      </c>
      <c r="BP17" s="677"/>
      <c r="BQ17" s="677"/>
      <c r="BR17" s="677"/>
      <c r="BS17" s="646" t="s">
        <v>182</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588840</v>
      </c>
      <c r="CS17" s="641"/>
      <c r="CT17" s="641"/>
      <c r="CU17" s="641"/>
      <c r="CV17" s="641"/>
      <c r="CW17" s="641"/>
      <c r="CX17" s="641"/>
      <c r="CY17" s="642"/>
      <c r="CZ17" s="677">
        <v>11.2</v>
      </c>
      <c r="DA17" s="677"/>
      <c r="DB17" s="677"/>
      <c r="DC17" s="677"/>
      <c r="DD17" s="646" t="s">
        <v>182</v>
      </c>
      <c r="DE17" s="641"/>
      <c r="DF17" s="641"/>
      <c r="DG17" s="641"/>
      <c r="DH17" s="641"/>
      <c r="DI17" s="641"/>
      <c r="DJ17" s="641"/>
      <c r="DK17" s="641"/>
      <c r="DL17" s="641"/>
      <c r="DM17" s="641"/>
      <c r="DN17" s="641"/>
      <c r="DO17" s="641"/>
      <c r="DP17" s="642"/>
      <c r="DQ17" s="646">
        <v>556124</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1047</v>
      </c>
      <c r="S18" s="641"/>
      <c r="T18" s="641"/>
      <c r="U18" s="641"/>
      <c r="V18" s="641"/>
      <c r="W18" s="641"/>
      <c r="X18" s="641"/>
      <c r="Y18" s="642"/>
      <c r="Z18" s="677">
        <v>0</v>
      </c>
      <c r="AA18" s="677"/>
      <c r="AB18" s="677"/>
      <c r="AC18" s="677"/>
      <c r="AD18" s="678">
        <v>1047</v>
      </c>
      <c r="AE18" s="678"/>
      <c r="AF18" s="678"/>
      <c r="AG18" s="678"/>
      <c r="AH18" s="678"/>
      <c r="AI18" s="678"/>
      <c r="AJ18" s="678"/>
      <c r="AK18" s="678"/>
      <c r="AL18" s="643">
        <v>0</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182</v>
      </c>
      <c r="BH18" s="641"/>
      <c r="BI18" s="641"/>
      <c r="BJ18" s="641"/>
      <c r="BK18" s="641"/>
      <c r="BL18" s="641"/>
      <c r="BM18" s="641"/>
      <c r="BN18" s="642"/>
      <c r="BO18" s="677" t="s">
        <v>182</v>
      </c>
      <c r="BP18" s="677"/>
      <c r="BQ18" s="677"/>
      <c r="BR18" s="677"/>
      <c r="BS18" s="646" t="s">
        <v>182</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182</v>
      </c>
      <c r="CS18" s="641"/>
      <c r="CT18" s="641"/>
      <c r="CU18" s="641"/>
      <c r="CV18" s="641"/>
      <c r="CW18" s="641"/>
      <c r="CX18" s="641"/>
      <c r="CY18" s="642"/>
      <c r="CZ18" s="677" t="s">
        <v>182</v>
      </c>
      <c r="DA18" s="677"/>
      <c r="DB18" s="677"/>
      <c r="DC18" s="677"/>
      <c r="DD18" s="646" t="s">
        <v>182</v>
      </c>
      <c r="DE18" s="641"/>
      <c r="DF18" s="641"/>
      <c r="DG18" s="641"/>
      <c r="DH18" s="641"/>
      <c r="DI18" s="641"/>
      <c r="DJ18" s="641"/>
      <c r="DK18" s="641"/>
      <c r="DL18" s="641"/>
      <c r="DM18" s="641"/>
      <c r="DN18" s="641"/>
      <c r="DO18" s="641"/>
      <c r="DP18" s="642"/>
      <c r="DQ18" s="646" t="s">
        <v>182</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1573</v>
      </c>
      <c r="S19" s="641"/>
      <c r="T19" s="641"/>
      <c r="U19" s="641"/>
      <c r="V19" s="641"/>
      <c r="W19" s="641"/>
      <c r="X19" s="641"/>
      <c r="Y19" s="642"/>
      <c r="Z19" s="677">
        <v>0</v>
      </c>
      <c r="AA19" s="677"/>
      <c r="AB19" s="677"/>
      <c r="AC19" s="677"/>
      <c r="AD19" s="678">
        <v>1573</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t="s">
        <v>182</v>
      </c>
      <c r="BH19" s="641"/>
      <c r="BI19" s="641"/>
      <c r="BJ19" s="641"/>
      <c r="BK19" s="641"/>
      <c r="BL19" s="641"/>
      <c r="BM19" s="641"/>
      <c r="BN19" s="642"/>
      <c r="BO19" s="677" t="s">
        <v>182</v>
      </c>
      <c r="BP19" s="677"/>
      <c r="BQ19" s="677"/>
      <c r="BR19" s="677"/>
      <c r="BS19" s="646" t="s">
        <v>182</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182</v>
      </c>
      <c r="CS19" s="641"/>
      <c r="CT19" s="641"/>
      <c r="CU19" s="641"/>
      <c r="CV19" s="641"/>
      <c r="CW19" s="641"/>
      <c r="CX19" s="641"/>
      <c r="CY19" s="642"/>
      <c r="CZ19" s="677" t="s">
        <v>182</v>
      </c>
      <c r="DA19" s="677"/>
      <c r="DB19" s="677"/>
      <c r="DC19" s="677"/>
      <c r="DD19" s="646" t="s">
        <v>182</v>
      </c>
      <c r="DE19" s="641"/>
      <c r="DF19" s="641"/>
      <c r="DG19" s="641"/>
      <c r="DH19" s="641"/>
      <c r="DI19" s="641"/>
      <c r="DJ19" s="641"/>
      <c r="DK19" s="641"/>
      <c r="DL19" s="641"/>
      <c r="DM19" s="641"/>
      <c r="DN19" s="641"/>
      <c r="DO19" s="641"/>
      <c r="DP19" s="642"/>
      <c r="DQ19" s="646" t="s">
        <v>182</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124</v>
      </c>
      <c r="S20" s="641"/>
      <c r="T20" s="641"/>
      <c r="U20" s="641"/>
      <c r="V20" s="641"/>
      <c r="W20" s="641"/>
      <c r="X20" s="641"/>
      <c r="Y20" s="642"/>
      <c r="Z20" s="677">
        <v>0</v>
      </c>
      <c r="AA20" s="677"/>
      <c r="AB20" s="677"/>
      <c r="AC20" s="677"/>
      <c r="AD20" s="678">
        <v>124</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t="s">
        <v>182</v>
      </c>
      <c r="BH20" s="641"/>
      <c r="BI20" s="641"/>
      <c r="BJ20" s="641"/>
      <c r="BK20" s="641"/>
      <c r="BL20" s="641"/>
      <c r="BM20" s="641"/>
      <c r="BN20" s="642"/>
      <c r="BO20" s="677" t="s">
        <v>182</v>
      </c>
      <c r="BP20" s="677"/>
      <c r="BQ20" s="677"/>
      <c r="BR20" s="677"/>
      <c r="BS20" s="646" t="s">
        <v>182</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5271558</v>
      </c>
      <c r="CS20" s="641"/>
      <c r="CT20" s="641"/>
      <c r="CU20" s="641"/>
      <c r="CV20" s="641"/>
      <c r="CW20" s="641"/>
      <c r="CX20" s="641"/>
      <c r="CY20" s="642"/>
      <c r="CZ20" s="677">
        <v>100</v>
      </c>
      <c r="DA20" s="677"/>
      <c r="DB20" s="677"/>
      <c r="DC20" s="677"/>
      <c r="DD20" s="646">
        <v>715307</v>
      </c>
      <c r="DE20" s="641"/>
      <c r="DF20" s="641"/>
      <c r="DG20" s="641"/>
      <c r="DH20" s="641"/>
      <c r="DI20" s="641"/>
      <c r="DJ20" s="641"/>
      <c r="DK20" s="641"/>
      <c r="DL20" s="641"/>
      <c r="DM20" s="641"/>
      <c r="DN20" s="641"/>
      <c r="DO20" s="641"/>
      <c r="DP20" s="642"/>
      <c r="DQ20" s="646">
        <v>3761226</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5569</v>
      </c>
      <c r="S21" s="641"/>
      <c r="T21" s="641"/>
      <c r="U21" s="641"/>
      <c r="V21" s="641"/>
      <c r="W21" s="641"/>
      <c r="X21" s="641"/>
      <c r="Y21" s="642"/>
      <c r="Z21" s="677">
        <v>0.1</v>
      </c>
      <c r="AA21" s="677"/>
      <c r="AB21" s="677"/>
      <c r="AC21" s="677"/>
      <c r="AD21" s="678">
        <v>5569</v>
      </c>
      <c r="AE21" s="678"/>
      <c r="AF21" s="678"/>
      <c r="AG21" s="678"/>
      <c r="AH21" s="678"/>
      <c r="AI21" s="678"/>
      <c r="AJ21" s="678"/>
      <c r="AK21" s="678"/>
      <c r="AL21" s="643">
        <v>0.2</v>
      </c>
      <c r="AM21" s="644"/>
      <c r="AN21" s="644"/>
      <c r="AO21" s="679"/>
      <c r="AP21" s="735" t="s">
        <v>281</v>
      </c>
      <c r="AQ21" s="742"/>
      <c r="AR21" s="742"/>
      <c r="AS21" s="742"/>
      <c r="AT21" s="742"/>
      <c r="AU21" s="742"/>
      <c r="AV21" s="742"/>
      <c r="AW21" s="742"/>
      <c r="AX21" s="742"/>
      <c r="AY21" s="742"/>
      <c r="AZ21" s="742"/>
      <c r="BA21" s="742"/>
      <c r="BB21" s="742"/>
      <c r="BC21" s="742"/>
      <c r="BD21" s="742"/>
      <c r="BE21" s="742"/>
      <c r="BF21" s="737"/>
      <c r="BG21" s="640" t="s">
        <v>182</v>
      </c>
      <c r="BH21" s="641"/>
      <c r="BI21" s="641"/>
      <c r="BJ21" s="641"/>
      <c r="BK21" s="641"/>
      <c r="BL21" s="641"/>
      <c r="BM21" s="641"/>
      <c r="BN21" s="642"/>
      <c r="BO21" s="677" t="s">
        <v>182</v>
      </c>
      <c r="BP21" s="677"/>
      <c r="BQ21" s="677"/>
      <c r="BR21" s="677"/>
      <c r="BS21" s="646" t="s">
        <v>182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2917280</v>
      </c>
      <c r="S22" s="641"/>
      <c r="T22" s="641"/>
      <c r="U22" s="641"/>
      <c r="V22" s="641"/>
      <c r="W22" s="641"/>
      <c r="X22" s="641"/>
      <c r="Y22" s="642"/>
      <c r="Z22" s="677">
        <v>51.5</v>
      </c>
      <c r="AA22" s="677"/>
      <c r="AB22" s="677"/>
      <c r="AC22" s="677"/>
      <c r="AD22" s="678">
        <v>2710439</v>
      </c>
      <c r="AE22" s="678"/>
      <c r="AF22" s="678"/>
      <c r="AG22" s="678"/>
      <c r="AH22" s="678"/>
      <c r="AI22" s="678"/>
      <c r="AJ22" s="678"/>
      <c r="AK22" s="678"/>
      <c r="AL22" s="643">
        <v>80.3</v>
      </c>
      <c r="AM22" s="644"/>
      <c r="AN22" s="644"/>
      <c r="AO22" s="679"/>
      <c r="AP22" s="735" t="s">
        <v>283</v>
      </c>
      <c r="AQ22" s="742"/>
      <c r="AR22" s="742"/>
      <c r="AS22" s="742"/>
      <c r="AT22" s="742"/>
      <c r="AU22" s="742"/>
      <c r="AV22" s="742"/>
      <c r="AW22" s="742"/>
      <c r="AX22" s="742"/>
      <c r="AY22" s="742"/>
      <c r="AZ22" s="742"/>
      <c r="BA22" s="742"/>
      <c r="BB22" s="742"/>
      <c r="BC22" s="742"/>
      <c r="BD22" s="742"/>
      <c r="BE22" s="742"/>
      <c r="BF22" s="737"/>
      <c r="BG22" s="640" t="s">
        <v>182</v>
      </c>
      <c r="BH22" s="641"/>
      <c r="BI22" s="641"/>
      <c r="BJ22" s="641"/>
      <c r="BK22" s="641"/>
      <c r="BL22" s="641"/>
      <c r="BM22" s="641"/>
      <c r="BN22" s="642"/>
      <c r="BO22" s="677" t="s">
        <v>182</v>
      </c>
      <c r="BP22" s="677"/>
      <c r="BQ22" s="677"/>
      <c r="BR22" s="677"/>
      <c r="BS22" s="646" t="s">
        <v>182</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2710439</v>
      </c>
      <c r="S23" s="641"/>
      <c r="T23" s="641"/>
      <c r="U23" s="641"/>
      <c r="V23" s="641"/>
      <c r="W23" s="641"/>
      <c r="X23" s="641"/>
      <c r="Y23" s="642"/>
      <c r="Z23" s="677">
        <v>47.8</v>
      </c>
      <c r="AA23" s="677"/>
      <c r="AB23" s="677"/>
      <c r="AC23" s="677"/>
      <c r="AD23" s="678">
        <v>2710439</v>
      </c>
      <c r="AE23" s="678"/>
      <c r="AF23" s="678"/>
      <c r="AG23" s="678"/>
      <c r="AH23" s="678"/>
      <c r="AI23" s="678"/>
      <c r="AJ23" s="678"/>
      <c r="AK23" s="678"/>
      <c r="AL23" s="643">
        <v>80.3</v>
      </c>
      <c r="AM23" s="644"/>
      <c r="AN23" s="644"/>
      <c r="AO23" s="679"/>
      <c r="AP23" s="735" t="s">
        <v>286</v>
      </c>
      <c r="AQ23" s="742"/>
      <c r="AR23" s="742"/>
      <c r="AS23" s="742"/>
      <c r="AT23" s="742"/>
      <c r="AU23" s="742"/>
      <c r="AV23" s="742"/>
      <c r="AW23" s="742"/>
      <c r="AX23" s="742"/>
      <c r="AY23" s="742"/>
      <c r="AZ23" s="742"/>
      <c r="BA23" s="742"/>
      <c r="BB23" s="742"/>
      <c r="BC23" s="742"/>
      <c r="BD23" s="742"/>
      <c r="BE23" s="742"/>
      <c r="BF23" s="737"/>
      <c r="BG23" s="640" t="s">
        <v>182</v>
      </c>
      <c r="BH23" s="641"/>
      <c r="BI23" s="641"/>
      <c r="BJ23" s="641"/>
      <c r="BK23" s="641"/>
      <c r="BL23" s="641"/>
      <c r="BM23" s="641"/>
      <c r="BN23" s="642"/>
      <c r="BO23" s="677" t="s">
        <v>182</v>
      </c>
      <c r="BP23" s="677"/>
      <c r="BQ23" s="677"/>
      <c r="BR23" s="677"/>
      <c r="BS23" s="646" t="s">
        <v>182</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206841</v>
      </c>
      <c r="S24" s="641"/>
      <c r="T24" s="641"/>
      <c r="U24" s="641"/>
      <c r="V24" s="641"/>
      <c r="W24" s="641"/>
      <c r="X24" s="641"/>
      <c r="Y24" s="642"/>
      <c r="Z24" s="677">
        <v>3.7</v>
      </c>
      <c r="AA24" s="677"/>
      <c r="AB24" s="677"/>
      <c r="AC24" s="677"/>
      <c r="AD24" s="678" t="s">
        <v>182</v>
      </c>
      <c r="AE24" s="678"/>
      <c r="AF24" s="678"/>
      <c r="AG24" s="678"/>
      <c r="AH24" s="678"/>
      <c r="AI24" s="678"/>
      <c r="AJ24" s="678"/>
      <c r="AK24" s="678"/>
      <c r="AL24" s="643" t="s">
        <v>182</v>
      </c>
      <c r="AM24" s="644"/>
      <c r="AN24" s="644"/>
      <c r="AO24" s="679"/>
      <c r="AP24" s="735" t="s">
        <v>293</v>
      </c>
      <c r="AQ24" s="742"/>
      <c r="AR24" s="742"/>
      <c r="AS24" s="742"/>
      <c r="AT24" s="742"/>
      <c r="AU24" s="742"/>
      <c r="AV24" s="742"/>
      <c r="AW24" s="742"/>
      <c r="AX24" s="742"/>
      <c r="AY24" s="742"/>
      <c r="AZ24" s="742"/>
      <c r="BA24" s="742"/>
      <c r="BB24" s="742"/>
      <c r="BC24" s="742"/>
      <c r="BD24" s="742"/>
      <c r="BE24" s="742"/>
      <c r="BF24" s="737"/>
      <c r="BG24" s="640" t="s">
        <v>182</v>
      </c>
      <c r="BH24" s="641"/>
      <c r="BI24" s="641"/>
      <c r="BJ24" s="641"/>
      <c r="BK24" s="641"/>
      <c r="BL24" s="641"/>
      <c r="BM24" s="641"/>
      <c r="BN24" s="642"/>
      <c r="BO24" s="677" t="s">
        <v>182</v>
      </c>
      <c r="BP24" s="677"/>
      <c r="BQ24" s="677"/>
      <c r="BR24" s="677"/>
      <c r="BS24" s="646" t="s">
        <v>182</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1721496</v>
      </c>
      <c r="CS24" s="696"/>
      <c r="CT24" s="696"/>
      <c r="CU24" s="696"/>
      <c r="CV24" s="696"/>
      <c r="CW24" s="696"/>
      <c r="CX24" s="696"/>
      <c r="CY24" s="739"/>
      <c r="CZ24" s="740">
        <v>32.700000000000003</v>
      </c>
      <c r="DA24" s="713"/>
      <c r="DB24" s="713"/>
      <c r="DC24" s="743"/>
      <c r="DD24" s="738">
        <v>1433472</v>
      </c>
      <c r="DE24" s="696"/>
      <c r="DF24" s="696"/>
      <c r="DG24" s="696"/>
      <c r="DH24" s="696"/>
      <c r="DI24" s="696"/>
      <c r="DJ24" s="696"/>
      <c r="DK24" s="739"/>
      <c r="DL24" s="738">
        <v>1407632</v>
      </c>
      <c r="DM24" s="696"/>
      <c r="DN24" s="696"/>
      <c r="DO24" s="696"/>
      <c r="DP24" s="696"/>
      <c r="DQ24" s="696"/>
      <c r="DR24" s="696"/>
      <c r="DS24" s="696"/>
      <c r="DT24" s="696"/>
      <c r="DU24" s="696"/>
      <c r="DV24" s="739"/>
      <c r="DW24" s="740">
        <v>40.6</v>
      </c>
      <c r="DX24" s="713"/>
      <c r="DY24" s="713"/>
      <c r="DZ24" s="713"/>
      <c r="EA24" s="713"/>
      <c r="EB24" s="713"/>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t="s">
        <v>182</v>
      </c>
      <c r="S25" s="641"/>
      <c r="T25" s="641"/>
      <c r="U25" s="641"/>
      <c r="V25" s="641"/>
      <c r="W25" s="641"/>
      <c r="X25" s="641"/>
      <c r="Y25" s="642"/>
      <c r="Z25" s="677" t="s">
        <v>182</v>
      </c>
      <c r="AA25" s="677"/>
      <c r="AB25" s="677"/>
      <c r="AC25" s="677"/>
      <c r="AD25" s="678" t="s">
        <v>182</v>
      </c>
      <c r="AE25" s="678"/>
      <c r="AF25" s="678"/>
      <c r="AG25" s="678"/>
      <c r="AH25" s="678"/>
      <c r="AI25" s="678"/>
      <c r="AJ25" s="678"/>
      <c r="AK25" s="678"/>
      <c r="AL25" s="643" t="s">
        <v>182</v>
      </c>
      <c r="AM25" s="644"/>
      <c r="AN25" s="644"/>
      <c r="AO25" s="679"/>
      <c r="AP25" s="735" t="s">
        <v>296</v>
      </c>
      <c r="AQ25" s="742"/>
      <c r="AR25" s="742"/>
      <c r="AS25" s="742"/>
      <c r="AT25" s="742"/>
      <c r="AU25" s="742"/>
      <c r="AV25" s="742"/>
      <c r="AW25" s="742"/>
      <c r="AX25" s="742"/>
      <c r="AY25" s="742"/>
      <c r="AZ25" s="742"/>
      <c r="BA25" s="742"/>
      <c r="BB25" s="742"/>
      <c r="BC25" s="742"/>
      <c r="BD25" s="742"/>
      <c r="BE25" s="742"/>
      <c r="BF25" s="737"/>
      <c r="BG25" s="640" t="s">
        <v>182</v>
      </c>
      <c r="BH25" s="641"/>
      <c r="BI25" s="641"/>
      <c r="BJ25" s="641"/>
      <c r="BK25" s="641"/>
      <c r="BL25" s="641"/>
      <c r="BM25" s="641"/>
      <c r="BN25" s="642"/>
      <c r="BO25" s="677" t="s">
        <v>182</v>
      </c>
      <c r="BP25" s="677"/>
      <c r="BQ25" s="677"/>
      <c r="BR25" s="677"/>
      <c r="BS25" s="646" t="s">
        <v>182</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849388</v>
      </c>
      <c r="CS25" s="659"/>
      <c r="CT25" s="659"/>
      <c r="CU25" s="659"/>
      <c r="CV25" s="659"/>
      <c r="CW25" s="659"/>
      <c r="CX25" s="659"/>
      <c r="CY25" s="660"/>
      <c r="CZ25" s="643">
        <v>16.100000000000001</v>
      </c>
      <c r="DA25" s="661"/>
      <c r="DB25" s="661"/>
      <c r="DC25" s="662"/>
      <c r="DD25" s="646">
        <v>808876</v>
      </c>
      <c r="DE25" s="659"/>
      <c r="DF25" s="659"/>
      <c r="DG25" s="659"/>
      <c r="DH25" s="659"/>
      <c r="DI25" s="659"/>
      <c r="DJ25" s="659"/>
      <c r="DK25" s="660"/>
      <c r="DL25" s="646">
        <v>783036</v>
      </c>
      <c r="DM25" s="659"/>
      <c r="DN25" s="659"/>
      <c r="DO25" s="659"/>
      <c r="DP25" s="659"/>
      <c r="DQ25" s="659"/>
      <c r="DR25" s="659"/>
      <c r="DS25" s="659"/>
      <c r="DT25" s="659"/>
      <c r="DU25" s="659"/>
      <c r="DV25" s="660"/>
      <c r="DW25" s="643">
        <v>22.6</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3580555</v>
      </c>
      <c r="S26" s="641"/>
      <c r="T26" s="641"/>
      <c r="U26" s="641"/>
      <c r="V26" s="641"/>
      <c r="W26" s="641"/>
      <c r="X26" s="641"/>
      <c r="Y26" s="642"/>
      <c r="Z26" s="677">
        <v>63.2</v>
      </c>
      <c r="AA26" s="677"/>
      <c r="AB26" s="677"/>
      <c r="AC26" s="677"/>
      <c r="AD26" s="678">
        <v>3373714</v>
      </c>
      <c r="AE26" s="678"/>
      <c r="AF26" s="678"/>
      <c r="AG26" s="678"/>
      <c r="AH26" s="678"/>
      <c r="AI26" s="678"/>
      <c r="AJ26" s="678"/>
      <c r="AK26" s="678"/>
      <c r="AL26" s="643">
        <v>100</v>
      </c>
      <c r="AM26" s="644"/>
      <c r="AN26" s="644"/>
      <c r="AO26" s="679"/>
      <c r="AP26" s="735" t="s">
        <v>299</v>
      </c>
      <c r="AQ26" s="736"/>
      <c r="AR26" s="736"/>
      <c r="AS26" s="736"/>
      <c r="AT26" s="736"/>
      <c r="AU26" s="736"/>
      <c r="AV26" s="736"/>
      <c r="AW26" s="736"/>
      <c r="AX26" s="736"/>
      <c r="AY26" s="736"/>
      <c r="AZ26" s="736"/>
      <c r="BA26" s="736"/>
      <c r="BB26" s="736"/>
      <c r="BC26" s="736"/>
      <c r="BD26" s="736"/>
      <c r="BE26" s="736"/>
      <c r="BF26" s="737"/>
      <c r="BG26" s="640" t="s">
        <v>182</v>
      </c>
      <c r="BH26" s="641"/>
      <c r="BI26" s="641"/>
      <c r="BJ26" s="641"/>
      <c r="BK26" s="641"/>
      <c r="BL26" s="641"/>
      <c r="BM26" s="641"/>
      <c r="BN26" s="642"/>
      <c r="BO26" s="677" t="s">
        <v>182</v>
      </c>
      <c r="BP26" s="677"/>
      <c r="BQ26" s="677"/>
      <c r="BR26" s="677"/>
      <c r="BS26" s="646" t="s">
        <v>182</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529887</v>
      </c>
      <c r="CS26" s="641"/>
      <c r="CT26" s="641"/>
      <c r="CU26" s="641"/>
      <c r="CV26" s="641"/>
      <c r="CW26" s="641"/>
      <c r="CX26" s="641"/>
      <c r="CY26" s="642"/>
      <c r="CZ26" s="643">
        <v>10.1</v>
      </c>
      <c r="DA26" s="661"/>
      <c r="DB26" s="661"/>
      <c r="DC26" s="662"/>
      <c r="DD26" s="646">
        <v>494691</v>
      </c>
      <c r="DE26" s="641"/>
      <c r="DF26" s="641"/>
      <c r="DG26" s="641"/>
      <c r="DH26" s="641"/>
      <c r="DI26" s="641"/>
      <c r="DJ26" s="641"/>
      <c r="DK26" s="642"/>
      <c r="DL26" s="646" t="s">
        <v>182</v>
      </c>
      <c r="DM26" s="641"/>
      <c r="DN26" s="641"/>
      <c r="DO26" s="641"/>
      <c r="DP26" s="641"/>
      <c r="DQ26" s="641"/>
      <c r="DR26" s="641"/>
      <c r="DS26" s="641"/>
      <c r="DT26" s="641"/>
      <c r="DU26" s="641"/>
      <c r="DV26" s="642"/>
      <c r="DW26" s="643" t="s">
        <v>182</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v>737</v>
      </c>
      <c r="S27" s="641"/>
      <c r="T27" s="641"/>
      <c r="U27" s="641"/>
      <c r="V27" s="641"/>
      <c r="W27" s="641"/>
      <c r="X27" s="641"/>
      <c r="Y27" s="642"/>
      <c r="Z27" s="677">
        <v>0</v>
      </c>
      <c r="AA27" s="677"/>
      <c r="AB27" s="677"/>
      <c r="AC27" s="677"/>
      <c r="AD27" s="678">
        <v>737</v>
      </c>
      <c r="AE27" s="678"/>
      <c r="AF27" s="678"/>
      <c r="AG27" s="678"/>
      <c r="AH27" s="678"/>
      <c r="AI27" s="678"/>
      <c r="AJ27" s="678"/>
      <c r="AK27" s="678"/>
      <c r="AL27" s="643">
        <v>0</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447409</v>
      </c>
      <c r="BH27" s="641"/>
      <c r="BI27" s="641"/>
      <c r="BJ27" s="641"/>
      <c r="BK27" s="641"/>
      <c r="BL27" s="641"/>
      <c r="BM27" s="641"/>
      <c r="BN27" s="642"/>
      <c r="BO27" s="677">
        <v>100</v>
      </c>
      <c r="BP27" s="677"/>
      <c r="BQ27" s="677"/>
      <c r="BR27" s="677"/>
      <c r="BS27" s="646">
        <v>1500</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283268</v>
      </c>
      <c r="CS27" s="659"/>
      <c r="CT27" s="659"/>
      <c r="CU27" s="659"/>
      <c r="CV27" s="659"/>
      <c r="CW27" s="659"/>
      <c r="CX27" s="659"/>
      <c r="CY27" s="660"/>
      <c r="CZ27" s="643">
        <v>5.4</v>
      </c>
      <c r="DA27" s="661"/>
      <c r="DB27" s="661"/>
      <c r="DC27" s="662"/>
      <c r="DD27" s="646">
        <v>68472</v>
      </c>
      <c r="DE27" s="659"/>
      <c r="DF27" s="659"/>
      <c r="DG27" s="659"/>
      <c r="DH27" s="659"/>
      <c r="DI27" s="659"/>
      <c r="DJ27" s="659"/>
      <c r="DK27" s="660"/>
      <c r="DL27" s="646">
        <v>68472</v>
      </c>
      <c r="DM27" s="659"/>
      <c r="DN27" s="659"/>
      <c r="DO27" s="659"/>
      <c r="DP27" s="659"/>
      <c r="DQ27" s="659"/>
      <c r="DR27" s="659"/>
      <c r="DS27" s="659"/>
      <c r="DT27" s="659"/>
      <c r="DU27" s="659"/>
      <c r="DV27" s="660"/>
      <c r="DW27" s="643">
        <v>2</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17809</v>
      </c>
      <c r="S28" s="641"/>
      <c r="T28" s="641"/>
      <c r="U28" s="641"/>
      <c r="V28" s="641"/>
      <c r="W28" s="641"/>
      <c r="X28" s="641"/>
      <c r="Y28" s="642"/>
      <c r="Z28" s="677">
        <v>0.3</v>
      </c>
      <c r="AA28" s="677"/>
      <c r="AB28" s="677"/>
      <c r="AC28" s="677"/>
      <c r="AD28" s="678" t="s">
        <v>182</v>
      </c>
      <c r="AE28" s="678"/>
      <c r="AF28" s="678"/>
      <c r="AG28" s="678"/>
      <c r="AH28" s="678"/>
      <c r="AI28" s="678"/>
      <c r="AJ28" s="678"/>
      <c r="AK28" s="678"/>
      <c r="AL28" s="643" t="s">
        <v>182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588840</v>
      </c>
      <c r="CS28" s="641"/>
      <c r="CT28" s="641"/>
      <c r="CU28" s="641"/>
      <c r="CV28" s="641"/>
      <c r="CW28" s="641"/>
      <c r="CX28" s="641"/>
      <c r="CY28" s="642"/>
      <c r="CZ28" s="643">
        <v>11.2</v>
      </c>
      <c r="DA28" s="661"/>
      <c r="DB28" s="661"/>
      <c r="DC28" s="662"/>
      <c r="DD28" s="646">
        <v>556124</v>
      </c>
      <c r="DE28" s="641"/>
      <c r="DF28" s="641"/>
      <c r="DG28" s="641"/>
      <c r="DH28" s="641"/>
      <c r="DI28" s="641"/>
      <c r="DJ28" s="641"/>
      <c r="DK28" s="642"/>
      <c r="DL28" s="646">
        <v>556124</v>
      </c>
      <c r="DM28" s="641"/>
      <c r="DN28" s="641"/>
      <c r="DO28" s="641"/>
      <c r="DP28" s="641"/>
      <c r="DQ28" s="641"/>
      <c r="DR28" s="641"/>
      <c r="DS28" s="641"/>
      <c r="DT28" s="641"/>
      <c r="DU28" s="641"/>
      <c r="DV28" s="642"/>
      <c r="DW28" s="643">
        <v>16</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74951</v>
      </c>
      <c r="S29" s="641"/>
      <c r="T29" s="641"/>
      <c r="U29" s="641"/>
      <c r="V29" s="641"/>
      <c r="W29" s="641"/>
      <c r="X29" s="641"/>
      <c r="Y29" s="642"/>
      <c r="Z29" s="677">
        <v>1.3</v>
      </c>
      <c r="AA29" s="677"/>
      <c r="AB29" s="677"/>
      <c r="AC29" s="677"/>
      <c r="AD29" s="678" t="s">
        <v>182</v>
      </c>
      <c r="AE29" s="678"/>
      <c r="AF29" s="678"/>
      <c r="AG29" s="678"/>
      <c r="AH29" s="678"/>
      <c r="AI29" s="678"/>
      <c r="AJ29" s="678"/>
      <c r="AK29" s="678"/>
      <c r="AL29" s="643" t="s">
        <v>182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307</v>
      </c>
      <c r="CE29" s="730"/>
      <c r="CF29" s="673" t="s">
        <v>70</v>
      </c>
      <c r="CG29" s="674"/>
      <c r="CH29" s="674"/>
      <c r="CI29" s="674"/>
      <c r="CJ29" s="674"/>
      <c r="CK29" s="674"/>
      <c r="CL29" s="674"/>
      <c r="CM29" s="674"/>
      <c r="CN29" s="674"/>
      <c r="CO29" s="674"/>
      <c r="CP29" s="674"/>
      <c r="CQ29" s="675"/>
      <c r="CR29" s="640">
        <v>588840</v>
      </c>
      <c r="CS29" s="659"/>
      <c r="CT29" s="659"/>
      <c r="CU29" s="659"/>
      <c r="CV29" s="659"/>
      <c r="CW29" s="659"/>
      <c r="CX29" s="659"/>
      <c r="CY29" s="660"/>
      <c r="CZ29" s="643">
        <v>11.2</v>
      </c>
      <c r="DA29" s="661"/>
      <c r="DB29" s="661"/>
      <c r="DC29" s="662"/>
      <c r="DD29" s="646">
        <v>556124</v>
      </c>
      <c r="DE29" s="659"/>
      <c r="DF29" s="659"/>
      <c r="DG29" s="659"/>
      <c r="DH29" s="659"/>
      <c r="DI29" s="659"/>
      <c r="DJ29" s="659"/>
      <c r="DK29" s="660"/>
      <c r="DL29" s="646">
        <v>556124</v>
      </c>
      <c r="DM29" s="659"/>
      <c r="DN29" s="659"/>
      <c r="DO29" s="659"/>
      <c r="DP29" s="659"/>
      <c r="DQ29" s="659"/>
      <c r="DR29" s="659"/>
      <c r="DS29" s="659"/>
      <c r="DT29" s="659"/>
      <c r="DU29" s="659"/>
      <c r="DV29" s="660"/>
      <c r="DW29" s="643">
        <v>16</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12735</v>
      </c>
      <c r="S30" s="641"/>
      <c r="T30" s="641"/>
      <c r="U30" s="641"/>
      <c r="V30" s="641"/>
      <c r="W30" s="641"/>
      <c r="X30" s="641"/>
      <c r="Y30" s="642"/>
      <c r="Z30" s="677">
        <v>0.2</v>
      </c>
      <c r="AA30" s="677"/>
      <c r="AB30" s="677"/>
      <c r="AC30" s="677"/>
      <c r="AD30" s="678" t="s">
        <v>182</v>
      </c>
      <c r="AE30" s="678"/>
      <c r="AF30" s="678"/>
      <c r="AG30" s="678"/>
      <c r="AH30" s="678"/>
      <c r="AI30" s="678"/>
      <c r="AJ30" s="678"/>
      <c r="AK30" s="678"/>
      <c r="AL30" s="643" t="s">
        <v>182</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309</v>
      </c>
      <c r="BH30" s="726"/>
      <c r="BI30" s="726"/>
      <c r="BJ30" s="726"/>
      <c r="BK30" s="726"/>
      <c r="BL30" s="726"/>
      <c r="BM30" s="726"/>
      <c r="BN30" s="726"/>
      <c r="BO30" s="726"/>
      <c r="BP30" s="726"/>
      <c r="BQ30" s="727"/>
      <c r="BR30" s="701" t="s">
        <v>310</v>
      </c>
      <c r="BS30" s="726"/>
      <c r="BT30" s="726"/>
      <c r="BU30" s="726"/>
      <c r="BV30" s="726"/>
      <c r="BW30" s="726"/>
      <c r="BX30" s="726"/>
      <c r="BY30" s="726"/>
      <c r="BZ30" s="726"/>
      <c r="CA30" s="726"/>
      <c r="CB30" s="727"/>
      <c r="CD30" s="731"/>
      <c r="CE30" s="732"/>
      <c r="CF30" s="673" t="s">
        <v>311</v>
      </c>
      <c r="CG30" s="674"/>
      <c r="CH30" s="674"/>
      <c r="CI30" s="674"/>
      <c r="CJ30" s="674"/>
      <c r="CK30" s="674"/>
      <c r="CL30" s="674"/>
      <c r="CM30" s="674"/>
      <c r="CN30" s="674"/>
      <c r="CO30" s="674"/>
      <c r="CP30" s="674"/>
      <c r="CQ30" s="675"/>
      <c r="CR30" s="640">
        <v>567040</v>
      </c>
      <c r="CS30" s="641"/>
      <c r="CT30" s="641"/>
      <c r="CU30" s="641"/>
      <c r="CV30" s="641"/>
      <c r="CW30" s="641"/>
      <c r="CX30" s="641"/>
      <c r="CY30" s="642"/>
      <c r="CZ30" s="643">
        <v>10.8</v>
      </c>
      <c r="DA30" s="661"/>
      <c r="DB30" s="661"/>
      <c r="DC30" s="662"/>
      <c r="DD30" s="646">
        <v>534324</v>
      </c>
      <c r="DE30" s="641"/>
      <c r="DF30" s="641"/>
      <c r="DG30" s="641"/>
      <c r="DH30" s="641"/>
      <c r="DI30" s="641"/>
      <c r="DJ30" s="641"/>
      <c r="DK30" s="642"/>
      <c r="DL30" s="646">
        <v>534324</v>
      </c>
      <c r="DM30" s="641"/>
      <c r="DN30" s="641"/>
      <c r="DO30" s="641"/>
      <c r="DP30" s="641"/>
      <c r="DQ30" s="641"/>
      <c r="DR30" s="641"/>
      <c r="DS30" s="641"/>
      <c r="DT30" s="641"/>
      <c r="DU30" s="641"/>
      <c r="DV30" s="642"/>
      <c r="DW30" s="643">
        <v>15.4</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339887</v>
      </c>
      <c r="S31" s="641"/>
      <c r="T31" s="641"/>
      <c r="U31" s="641"/>
      <c r="V31" s="641"/>
      <c r="W31" s="641"/>
      <c r="X31" s="641"/>
      <c r="Y31" s="642"/>
      <c r="Z31" s="677">
        <v>6</v>
      </c>
      <c r="AA31" s="677"/>
      <c r="AB31" s="677"/>
      <c r="AC31" s="677"/>
      <c r="AD31" s="678" t="s">
        <v>182</v>
      </c>
      <c r="AE31" s="678"/>
      <c r="AF31" s="678"/>
      <c r="AG31" s="678"/>
      <c r="AH31" s="678"/>
      <c r="AI31" s="678"/>
      <c r="AJ31" s="678"/>
      <c r="AK31" s="678"/>
      <c r="AL31" s="643" t="s">
        <v>182</v>
      </c>
      <c r="AM31" s="644"/>
      <c r="AN31" s="644"/>
      <c r="AO31" s="679"/>
      <c r="AP31" s="715" t="s">
        <v>313</v>
      </c>
      <c r="AQ31" s="716"/>
      <c r="AR31" s="716"/>
      <c r="AS31" s="716"/>
      <c r="AT31" s="721" t="s">
        <v>314</v>
      </c>
      <c r="AU31" s="231"/>
      <c r="AV31" s="231"/>
      <c r="AW31" s="231"/>
      <c r="AX31" s="708" t="s">
        <v>190</v>
      </c>
      <c r="AY31" s="709"/>
      <c r="AZ31" s="709"/>
      <c r="BA31" s="709"/>
      <c r="BB31" s="709"/>
      <c r="BC31" s="709"/>
      <c r="BD31" s="709"/>
      <c r="BE31" s="709"/>
      <c r="BF31" s="710"/>
      <c r="BG31" s="711">
        <v>99.8</v>
      </c>
      <c r="BH31" s="712"/>
      <c r="BI31" s="712"/>
      <c r="BJ31" s="712"/>
      <c r="BK31" s="712"/>
      <c r="BL31" s="712"/>
      <c r="BM31" s="713">
        <v>99.6</v>
      </c>
      <c r="BN31" s="712"/>
      <c r="BO31" s="712"/>
      <c r="BP31" s="712"/>
      <c r="BQ31" s="714"/>
      <c r="BR31" s="711">
        <v>99.8</v>
      </c>
      <c r="BS31" s="712"/>
      <c r="BT31" s="712"/>
      <c r="BU31" s="712"/>
      <c r="BV31" s="712"/>
      <c r="BW31" s="712"/>
      <c r="BX31" s="713">
        <v>99.5</v>
      </c>
      <c r="BY31" s="712"/>
      <c r="BZ31" s="712"/>
      <c r="CA31" s="712"/>
      <c r="CB31" s="714"/>
      <c r="CD31" s="731"/>
      <c r="CE31" s="732"/>
      <c r="CF31" s="673" t="s">
        <v>315</v>
      </c>
      <c r="CG31" s="674"/>
      <c r="CH31" s="674"/>
      <c r="CI31" s="674"/>
      <c r="CJ31" s="674"/>
      <c r="CK31" s="674"/>
      <c r="CL31" s="674"/>
      <c r="CM31" s="674"/>
      <c r="CN31" s="674"/>
      <c r="CO31" s="674"/>
      <c r="CP31" s="674"/>
      <c r="CQ31" s="675"/>
      <c r="CR31" s="640">
        <v>21800</v>
      </c>
      <c r="CS31" s="659"/>
      <c r="CT31" s="659"/>
      <c r="CU31" s="659"/>
      <c r="CV31" s="659"/>
      <c r="CW31" s="659"/>
      <c r="CX31" s="659"/>
      <c r="CY31" s="660"/>
      <c r="CZ31" s="643">
        <v>0.4</v>
      </c>
      <c r="DA31" s="661"/>
      <c r="DB31" s="661"/>
      <c r="DC31" s="662"/>
      <c r="DD31" s="646">
        <v>21800</v>
      </c>
      <c r="DE31" s="659"/>
      <c r="DF31" s="659"/>
      <c r="DG31" s="659"/>
      <c r="DH31" s="659"/>
      <c r="DI31" s="659"/>
      <c r="DJ31" s="659"/>
      <c r="DK31" s="660"/>
      <c r="DL31" s="646">
        <v>21800</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04" t="s">
        <v>316</v>
      </c>
      <c r="C32" s="705"/>
      <c r="D32" s="705"/>
      <c r="E32" s="705"/>
      <c r="F32" s="705"/>
      <c r="G32" s="705"/>
      <c r="H32" s="705"/>
      <c r="I32" s="705"/>
      <c r="J32" s="705"/>
      <c r="K32" s="705"/>
      <c r="L32" s="705"/>
      <c r="M32" s="705"/>
      <c r="N32" s="705"/>
      <c r="O32" s="705"/>
      <c r="P32" s="705"/>
      <c r="Q32" s="706"/>
      <c r="R32" s="640" t="s">
        <v>182</v>
      </c>
      <c r="S32" s="641"/>
      <c r="T32" s="641"/>
      <c r="U32" s="641"/>
      <c r="V32" s="641"/>
      <c r="W32" s="641"/>
      <c r="X32" s="641"/>
      <c r="Y32" s="642"/>
      <c r="Z32" s="677" t="s">
        <v>182</v>
      </c>
      <c r="AA32" s="677"/>
      <c r="AB32" s="677"/>
      <c r="AC32" s="677"/>
      <c r="AD32" s="678" t="s">
        <v>182</v>
      </c>
      <c r="AE32" s="678"/>
      <c r="AF32" s="678"/>
      <c r="AG32" s="678"/>
      <c r="AH32" s="678"/>
      <c r="AI32" s="678"/>
      <c r="AJ32" s="678"/>
      <c r="AK32" s="678"/>
      <c r="AL32" s="643" t="s">
        <v>182</v>
      </c>
      <c r="AM32" s="644"/>
      <c r="AN32" s="644"/>
      <c r="AO32" s="679"/>
      <c r="AP32" s="717"/>
      <c r="AQ32" s="718"/>
      <c r="AR32" s="718"/>
      <c r="AS32" s="718"/>
      <c r="AT32" s="722"/>
      <c r="AU32" s="230" t="s">
        <v>317</v>
      </c>
      <c r="AV32" s="230"/>
      <c r="AW32" s="230"/>
      <c r="AX32" s="637" t="s">
        <v>318</v>
      </c>
      <c r="AY32" s="638"/>
      <c r="AZ32" s="638"/>
      <c r="BA32" s="638"/>
      <c r="BB32" s="638"/>
      <c r="BC32" s="638"/>
      <c r="BD32" s="638"/>
      <c r="BE32" s="638"/>
      <c r="BF32" s="639"/>
      <c r="BG32" s="724">
        <v>99.7</v>
      </c>
      <c r="BH32" s="659"/>
      <c r="BI32" s="659"/>
      <c r="BJ32" s="659"/>
      <c r="BK32" s="659"/>
      <c r="BL32" s="659"/>
      <c r="BM32" s="644">
        <v>99.5</v>
      </c>
      <c r="BN32" s="725"/>
      <c r="BO32" s="725"/>
      <c r="BP32" s="725"/>
      <c r="BQ32" s="683"/>
      <c r="BR32" s="724">
        <v>99.8</v>
      </c>
      <c r="BS32" s="659"/>
      <c r="BT32" s="659"/>
      <c r="BU32" s="659"/>
      <c r="BV32" s="659"/>
      <c r="BW32" s="659"/>
      <c r="BX32" s="644">
        <v>99.5</v>
      </c>
      <c r="BY32" s="725"/>
      <c r="BZ32" s="725"/>
      <c r="CA32" s="725"/>
      <c r="CB32" s="683"/>
      <c r="CD32" s="733"/>
      <c r="CE32" s="734"/>
      <c r="CF32" s="673" t="s">
        <v>319</v>
      </c>
      <c r="CG32" s="674"/>
      <c r="CH32" s="674"/>
      <c r="CI32" s="674"/>
      <c r="CJ32" s="674"/>
      <c r="CK32" s="674"/>
      <c r="CL32" s="674"/>
      <c r="CM32" s="674"/>
      <c r="CN32" s="674"/>
      <c r="CO32" s="674"/>
      <c r="CP32" s="674"/>
      <c r="CQ32" s="675"/>
      <c r="CR32" s="640" t="s">
        <v>182</v>
      </c>
      <c r="CS32" s="641"/>
      <c r="CT32" s="641"/>
      <c r="CU32" s="641"/>
      <c r="CV32" s="641"/>
      <c r="CW32" s="641"/>
      <c r="CX32" s="641"/>
      <c r="CY32" s="642"/>
      <c r="CZ32" s="643" t="s">
        <v>182</v>
      </c>
      <c r="DA32" s="661"/>
      <c r="DB32" s="661"/>
      <c r="DC32" s="662"/>
      <c r="DD32" s="646" t="s">
        <v>182</v>
      </c>
      <c r="DE32" s="641"/>
      <c r="DF32" s="641"/>
      <c r="DG32" s="641"/>
      <c r="DH32" s="641"/>
      <c r="DI32" s="641"/>
      <c r="DJ32" s="641"/>
      <c r="DK32" s="642"/>
      <c r="DL32" s="646" t="s">
        <v>182</v>
      </c>
      <c r="DM32" s="641"/>
      <c r="DN32" s="641"/>
      <c r="DO32" s="641"/>
      <c r="DP32" s="641"/>
      <c r="DQ32" s="641"/>
      <c r="DR32" s="641"/>
      <c r="DS32" s="641"/>
      <c r="DT32" s="641"/>
      <c r="DU32" s="641"/>
      <c r="DV32" s="642"/>
      <c r="DW32" s="643" t="s">
        <v>182</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216835</v>
      </c>
      <c r="S33" s="641"/>
      <c r="T33" s="641"/>
      <c r="U33" s="641"/>
      <c r="V33" s="641"/>
      <c r="W33" s="641"/>
      <c r="X33" s="641"/>
      <c r="Y33" s="642"/>
      <c r="Z33" s="677">
        <v>3.8</v>
      </c>
      <c r="AA33" s="677"/>
      <c r="AB33" s="677"/>
      <c r="AC33" s="677"/>
      <c r="AD33" s="678" t="s">
        <v>182</v>
      </c>
      <c r="AE33" s="678"/>
      <c r="AF33" s="678"/>
      <c r="AG33" s="678"/>
      <c r="AH33" s="678"/>
      <c r="AI33" s="678"/>
      <c r="AJ33" s="678"/>
      <c r="AK33" s="678"/>
      <c r="AL33" s="643" t="s">
        <v>182</v>
      </c>
      <c r="AM33" s="644"/>
      <c r="AN33" s="644"/>
      <c r="AO33" s="679"/>
      <c r="AP33" s="719"/>
      <c r="AQ33" s="720"/>
      <c r="AR33" s="720"/>
      <c r="AS33" s="720"/>
      <c r="AT33" s="723"/>
      <c r="AU33" s="232"/>
      <c r="AV33" s="232"/>
      <c r="AW33" s="232"/>
      <c r="AX33" s="621" t="s">
        <v>321</v>
      </c>
      <c r="AY33" s="622"/>
      <c r="AZ33" s="622"/>
      <c r="BA33" s="622"/>
      <c r="BB33" s="622"/>
      <c r="BC33" s="622"/>
      <c r="BD33" s="622"/>
      <c r="BE33" s="622"/>
      <c r="BF33" s="623"/>
      <c r="BG33" s="707">
        <v>99.8</v>
      </c>
      <c r="BH33" s="625"/>
      <c r="BI33" s="625"/>
      <c r="BJ33" s="625"/>
      <c r="BK33" s="625"/>
      <c r="BL33" s="625"/>
      <c r="BM33" s="668">
        <v>99.6</v>
      </c>
      <c r="BN33" s="625"/>
      <c r="BO33" s="625"/>
      <c r="BP33" s="625"/>
      <c r="BQ33" s="689"/>
      <c r="BR33" s="707">
        <v>99.7</v>
      </c>
      <c r="BS33" s="625"/>
      <c r="BT33" s="625"/>
      <c r="BU33" s="625"/>
      <c r="BV33" s="625"/>
      <c r="BW33" s="625"/>
      <c r="BX33" s="668">
        <v>99.5</v>
      </c>
      <c r="BY33" s="625"/>
      <c r="BZ33" s="625"/>
      <c r="CA33" s="625"/>
      <c r="CB33" s="689"/>
      <c r="CD33" s="673" t="s">
        <v>322</v>
      </c>
      <c r="CE33" s="674"/>
      <c r="CF33" s="674"/>
      <c r="CG33" s="674"/>
      <c r="CH33" s="674"/>
      <c r="CI33" s="674"/>
      <c r="CJ33" s="674"/>
      <c r="CK33" s="674"/>
      <c r="CL33" s="674"/>
      <c r="CM33" s="674"/>
      <c r="CN33" s="674"/>
      <c r="CO33" s="674"/>
      <c r="CP33" s="674"/>
      <c r="CQ33" s="675"/>
      <c r="CR33" s="640">
        <v>2817714</v>
      </c>
      <c r="CS33" s="659"/>
      <c r="CT33" s="659"/>
      <c r="CU33" s="659"/>
      <c r="CV33" s="659"/>
      <c r="CW33" s="659"/>
      <c r="CX33" s="659"/>
      <c r="CY33" s="660"/>
      <c r="CZ33" s="643">
        <v>53.5</v>
      </c>
      <c r="DA33" s="661"/>
      <c r="DB33" s="661"/>
      <c r="DC33" s="662"/>
      <c r="DD33" s="646">
        <v>2134228</v>
      </c>
      <c r="DE33" s="659"/>
      <c r="DF33" s="659"/>
      <c r="DG33" s="659"/>
      <c r="DH33" s="659"/>
      <c r="DI33" s="659"/>
      <c r="DJ33" s="659"/>
      <c r="DK33" s="660"/>
      <c r="DL33" s="646">
        <v>1157831</v>
      </c>
      <c r="DM33" s="659"/>
      <c r="DN33" s="659"/>
      <c r="DO33" s="659"/>
      <c r="DP33" s="659"/>
      <c r="DQ33" s="659"/>
      <c r="DR33" s="659"/>
      <c r="DS33" s="659"/>
      <c r="DT33" s="659"/>
      <c r="DU33" s="659"/>
      <c r="DV33" s="660"/>
      <c r="DW33" s="643">
        <v>33.4</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41938</v>
      </c>
      <c r="S34" s="641"/>
      <c r="T34" s="641"/>
      <c r="U34" s="641"/>
      <c r="V34" s="641"/>
      <c r="W34" s="641"/>
      <c r="X34" s="641"/>
      <c r="Y34" s="642"/>
      <c r="Z34" s="677">
        <v>0.7</v>
      </c>
      <c r="AA34" s="677"/>
      <c r="AB34" s="677"/>
      <c r="AC34" s="677"/>
      <c r="AD34" s="678" t="s">
        <v>182</v>
      </c>
      <c r="AE34" s="678"/>
      <c r="AF34" s="678"/>
      <c r="AG34" s="678"/>
      <c r="AH34" s="678"/>
      <c r="AI34" s="678"/>
      <c r="AJ34" s="678"/>
      <c r="AK34" s="678"/>
      <c r="AL34" s="643" t="s">
        <v>182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1144086</v>
      </c>
      <c r="CS34" s="641"/>
      <c r="CT34" s="641"/>
      <c r="CU34" s="641"/>
      <c r="CV34" s="641"/>
      <c r="CW34" s="641"/>
      <c r="CX34" s="641"/>
      <c r="CY34" s="642"/>
      <c r="CZ34" s="643">
        <v>21.7</v>
      </c>
      <c r="DA34" s="661"/>
      <c r="DB34" s="661"/>
      <c r="DC34" s="662"/>
      <c r="DD34" s="646">
        <v>731416</v>
      </c>
      <c r="DE34" s="641"/>
      <c r="DF34" s="641"/>
      <c r="DG34" s="641"/>
      <c r="DH34" s="641"/>
      <c r="DI34" s="641"/>
      <c r="DJ34" s="641"/>
      <c r="DK34" s="642"/>
      <c r="DL34" s="646">
        <v>537068</v>
      </c>
      <c r="DM34" s="641"/>
      <c r="DN34" s="641"/>
      <c r="DO34" s="641"/>
      <c r="DP34" s="641"/>
      <c r="DQ34" s="641"/>
      <c r="DR34" s="641"/>
      <c r="DS34" s="641"/>
      <c r="DT34" s="641"/>
      <c r="DU34" s="641"/>
      <c r="DV34" s="642"/>
      <c r="DW34" s="643">
        <v>15.5</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157634</v>
      </c>
      <c r="S35" s="641"/>
      <c r="T35" s="641"/>
      <c r="U35" s="641"/>
      <c r="V35" s="641"/>
      <c r="W35" s="641"/>
      <c r="X35" s="641"/>
      <c r="Y35" s="642"/>
      <c r="Z35" s="677">
        <v>2.8</v>
      </c>
      <c r="AA35" s="677"/>
      <c r="AB35" s="677"/>
      <c r="AC35" s="677"/>
      <c r="AD35" s="678" t="s">
        <v>182</v>
      </c>
      <c r="AE35" s="678"/>
      <c r="AF35" s="678"/>
      <c r="AG35" s="678"/>
      <c r="AH35" s="678"/>
      <c r="AI35" s="678"/>
      <c r="AJ35" s="678"/>
      <c r="AK35" s="678"/>
      <c r="AL35" s="643" t="s">
        <v>182</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162924</v>
      </c>
      <c r="CS35" s="659"/>
      <c r="CT35" s="659"/>
      <c r="CU35" s="659"/>
      <c r="CV35" s="659"/>
      <c r="CW35" s="659"/>
      <c r="CX35" s="659"/>
      <c r="CY35" s="660"/>
      <c r="CZ35" s="643">
        <v>3.1</v>
      </c>
      <c r="DA35" s="661"/>
      <c r="DB35" s="661"/>
      <c r="DC35" s="662"/>
      <c r="DD35" s="646">
        <v>143948</v>
      </c>
      <c r="DE35" s="659"/>
      <c r="DF35" s="659"/>
      <c r="DG35" s="659"/>
      <c r="DH35" s="659"/>
      <c r="DI35" s="659"/>
      <c r="DJ35" s="659"/>
      <c r="DK35" s="660"/>
      <c r="DL35" s="646">
        <v>139697</v>
      </c>
      <c r="DM35" s="659"/>
      <c r="DN35" s="659"/>
      <c r="DO35" s="659"/>
      <c r="DP35" s="659"/>
      <c r="DQ35" s="659"/>
      <c r="DR35" s="659"/>
      <c r="DS35" s="659"/>
      <c r="DT35" s="659"/>
      <c r="DU35" s="659"/>
      <c r="DV35" s="660"/>
      <c r="DW35" s="643">
        <v>4</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270356</v>
      </c>
      <c r="S36" s="641"/>
      <c r="T36" s="641"/>
      <c r="U36" s="641"/>
      <c r="V36" s="641"/>
      <c r="W36" s="641"/>
      <c r="X36" s="641"/>
      <c r="Y36" s="642"/>
      <c r="Z36" s="677">
        <v>4.8</v>
      </c>
      <c r="AA36" s="677"/>
      <c r="AB36" s="677"/>
      <c r="AC36" s="677"/>
      <c r="AD36" s="678" t="s">
        <v>182</v>
      </c>
      <c r="AE36" s="678"/>
      <c r="AF36" s="678"/>
      <c r="AG36" s="678"/>
      <c r="AH36" s="678"/>
      <c r="AI36" s="678"/>
      <c r="AJ36" s="678"/>
      <c r="AK36" s="678"/>
      <c r="AL36" s="643" t="s">
        <v>182</v>
      </c>
      <c r="AM36" s="644"/>
      <c r="AN36" s="644"/>
      <c r="AO36" s="679"/>
      <c r="AP36" s="235"/>
      <c r="AQ36" s="692" t="s">
        <v>330</v>
      </c>
      <c r="AR36" s="693"/>
      <c r="AS36" s="693"/>
      <c r="AT36" s="693"/>
      <c r="AU36" s="693"/>
      <c r="AV36" s="693"/>
      <c r="AW36" s="693"/>
      <c r="AX36" s="693"/>
      <c r="AY36" s="694"/>
      <c r="AZ36" s="695">
        <v>387857</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16979</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917292</v>
      </c>
      <c r="CS36" s="641"/>
      <c r="CT36" s="641"/>
      <c r="CU36" s="641"/>
      <c r="CV36" s="641"/>
      <c r="CW36" s="641"/>
      <c r="CX36" s="641"/>
      <c r="CY36" s="642"/>
      <c r="CZ36" s="643">
        <v>17.399999999999999</v>
      </c>
      <c r="DA36" s="661"/>
      <c r="DB36" s="661"/>
      <c r="DC36" s="662"/>
      <c r="DD36" s="646">
        <v>766005</v>
      </c>
      <c r="DE36" s="641"/>
      <c r="DF36" s="641"/>
      <c r="DG36" s="641"/>
      <c r="DH36" s="641"/>
      <c r="DI36" s="641"/>
      <c r="DJ36" s="641"/>
      <c r="DK36" s="642"/>
      <c r="DL36" s="646">
        <v>399248</v>
      </c>
      <c r="DM36" s="641"/>
      <c r="DN36" s="641"/>
      <c r="DO36" s="641"/>
      <c r="DP36" s="641"/>
      <c r="DQ36" s="641"/>
      <c r="DR36" s="641"/>
      <c r="DS36" s="641"/>
      <c r="DT36" s="641"/>
      <c r="DU36" s="641"/>
      <c r="DV36" s="642"/>
      <c r="DW36" s="643">
        <v>11.5</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298301</v>
      </c>
      <c r="S37" s="641"/>
      <c r="T37" s="641"/>
      <c r="U37" s="641"/>
      <c r="V37" s="641"/>
      <c r="W37" s="641"/>
      <c r="X37" s="641"/>
      <c r="Y37" s="642"/>
      <c r="Z37" s="677">
        <v>5.3</v>
      </c>
      <c r="AA37" s="677"/>
      <c r="AB37" s="677"/>
      <c r="AC37" s="677"/>
      <c r="AD37" s="678" t="s">
        <v>182</v>
      </c>
      <c r="AE37" s="678"/>
      <c r="AF37" s="678"/>
      <c r="AG37" s="678"/>
      <c r="AH37" s="678"/>
      <c r="AI37" s="678"/>
      <c r="AJ37" s="678"/>
      <c r="AK37" s="678"/>
      <c r="AL37" s="643" t="s">
        <v>182</v>
      </c>
      <c r="AM37" s="644"/>
      <c r="AN37" s="644"/>
      <c r="AO37" s="679"/>
      <c r="AQ37" s="680" t="s">
        <v>334</v>
      </c>
      <c r="AR37" s="681"/>
      <c r="AS37" s="681"/>
      <c r="AT37" s="681"/>
      <c r="AU37" s="681"/>
      <c r="AV37" s="681"/>
      <c r="AW37" s="681"/>
      <c r="AX37" s="681"/>
      <c r="AY37" s="682"/>
      <c r="AZ37" s="640">
        <v>150083</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10671</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246672</v>
      </c>
      <c r="CS37" s="659"/>
      <c r="CT37" s="659"/>
      <c r="CU37" s="659"/>
      <c r="CV37" s="659"/>
      <c r="CW37" s="659"/>
      <c r="CX37" s="659"/>
      <c r="CY37" s="660"/>
      <c r="CZ37" s="643">
        <v>4.7</v>
      </c>
      <c r="DA37" s="661"/>
      <c r="DB37" s="661"/>
      <c r="DC37" s="662"/>
      <c r="DD37" s="646">
        <v>246672</v>
      </c>
      <c r="DE37" s="659"/>
      <c r="DF37" s="659"/>
      <c r="DG37" s="659"/>
      <c r="DH37" s="659"/>
      <c r="DI37" s="659"/>
      <c r="DJ37" s="659"/>
      <c r="DK37" s="660"/>
      <c r="DL37" s="646">
        <v>245949</v>
      </c>
      <c r="DM37" s="659"/>
      <c r="DN37" s="659"/>
      <c r="DO37" s="659"/>
      <c r="DP37" s="659"/>
      <c r="DQ37" s="659"/>
      <c r="DR37" s="659"/>
      <c r="DS37" s="659"/>
      <c r="DT37" s="659"/>
      <c r="DU37" s="659"/>
      <c r="DV37" s="660"/>
      <c r="DW37" s="643">
        <v>7.1</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31453</v>
      </c>
      <c r="S38" s="641"/>
      <c r="T38" s="641"/>
      <c r="U38" s="641"/>
      <c r="V38" s="641"/>
      <c r="W38" s="641"/>
      <c r="X38" s="641"/>
      <c r="Y38" s="642"/>
      <c r="Z38" s="677">
        <v>0.6</v>
      </c>
      <c r="AA38" s="677"/>
      <c r="AB38" s="677"/>
      <c r="AC38" s="677"/>
      <c r="AD38" s="678">
        <v>58</v>
      </c>
      <c r="AE38" s="678"/>
      <c r="AF38" s="678"/>
      <c r="AG38" s="678"/>
      <c r="AH38" s="678"/>
      <c r="AI38" s="678"/>
      <c r="AJ38" s="678"/>
      <c r="AK38" s="678"/>
      <c r="AL38" s="643">
        <v>0</v>
      </c>
      <c r="AM38" s="644"/>
      <c r="AN38" s="644"/>
      <c r="AO38" s="679"/>
      <c r="AQ38" s="680" t="s">
        <v>338</v>
      </c>
      <c r="AR38" s="681"/>
      <c r="AS38" s="681"/>
      <c r="AT38" s="681"/>
      <c r="AU38" s="681"/>
      <c r="AV38" s="681"/>
      <c r="AW38" s="681"/>
      <c r="AX38" s="681"/>
      <c r="AY38" s="682"/>
      <c r="AZ38" s="640">
        <v>1862</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685</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385995</v>
      </c>
      <c r="CS38" s="641"/>
      <c r="CT38" s="641"/>
      <c r="CU38" s="641"/>
      <c r="CV38" s="641"/>
      <c r="CW38" s="641"/>
      <c r="CX38" s="641"/>
      <c r="CY38" s="642"/>
      <c r="CZ38" s="643">
        <v>7.3</v>
      </c>
      <c r="DA38" s="661"/>
      <c r="DB38" s="661"/>
      <c r="DC38" s="662"/>
      <c r="DD38" s="646">
        <v>339415</v>
      </c>
      <c r="DE38" s="641"/>
      <c r="DF38" s="641"/>
      <c r="DG38" s="641"/>
      <c r="DH38" s="641"/>
      <c r="DI38" s="641"/>
      <c r="DJ38" s="641"/>
      <c r="DK38" s="642"/>
      <c r="DL38" s="646">
        <v>81818</v>
      </c>
      <c r="DM38" s="641"/>
      <c r="DN38" s="641"/>
      <c r="DO38" s="641"/>
      <c r="DP38" s="641"/>
      <c r="DQ38" s="641"/>
      <c r="DR38" s="641"/>
      <c r="DS38" s="641"/>
      <c r="DT38" s="641"/>
      <c r="DU38" s="641"/>
      <c r="DV38" s="642"/>
      <c r="DW38" s="643">
        <v>2.4</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622914</v>
      </c>
      <c r="S39" s="641"/>
      <c r="T39" s="641"/>
      <c r="U39" s="641"/>
      <c r="V39" s="641"/>
      <c r="W39" s="641"/>
      <c r="X39" s="641"/>
      <c r="Y39" s="642"/>
      <c r="Z39" s="677">
        <v>11</v>
      </c>
      <c r="AA39" s="677"/>
      <c r="AB39" s="677"/>
      <c r="AC39" s="677"/>
      <c r="AD39" s="678" t="s">
        <v>182</v>
      </c>
      <c r="AE39" s="678"/>
      <c r="AF39" s="678"/>
      <c r="AG39" s="678"/>
      <c r="AH39" s="678"/>
      <c r="AI39" s="678"/>
      <c r="AJ39" s="678"/>
      <c r="AK39" s="678"/>
      <c r="AL39" s="643" t="s">
        <v>182</v>
      </c>
      <c r="AM39" s="644"/>
      <c r="AN39" s="644"/>
      <c r="AO39" s="679"/>
      <c r="AQ39" s="680" t="s">
        <v>342</v>
      </c>
      <c r="AR39" s="681"/>
      <c r="AS39" s="681"/>
      <c r="AT39" s="681"/>
      <c r="AU39" s="681"/>
      <c r="AV39" s="681"/>
      <c r="AW39" s="681"/>
      <c r="AX39" s="681"/>
      <c r="AY39" s="682"/>
      <c r="AZ39" s="640" t="s">
        <v>182</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1120</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200573</v>
      </c>
      <c r="CS39" s="659"/>
      <c r="CT39" s="659"/>
      <c r="CU39" s="659"/>
      <c r="CV39" s="659"/>
      <c r="CW39" s="659"/>
      <c r="CX39" s="659"/>
      <c r="CY39" s="660"/>
      <c r="CZ39" s="643">
        <v>3.8</v>
      </c>
      <c r="DA39" s="661"/>
      <c r="DB39" s="661"/>
      <c r="DC39" s="662"/>
      <c r="DD39" s="646">
        <v>151600</v>
      </c>
      <c r="DE39" s="659"/>
      <c r="DF39" s="659"/>
      <c r="DG39" s="659"/>
      <c r="DH39" s="659"/>
      <c r="DI39" s="659"/>
      <c r="DJ39" s="659"/>
      <c r="DK39" s="660"/>
      <c r="DL39" s="646" t="s">
        <v>182</v>
      </c>
      <c r="DM39" s="659"/>
      <c r="DN39" s="659"/>
      <c r="DO39" s="659"/>
      <c r="DP39" s="659"/>
      <c r="DQ39" s="659"/>
      <c r="DR39" s="659"/>
      <c r="DS39" s="659"/>
      <c r="DT39" s="659"/>
      <c r="DU39" s="659"/>
      <c r="DV39" s="660"/>
      <c r="DW39" s="643" t="s">
        <v>182</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182</v>
      </c>
      <c r="S40" s="641"/>
      <c r="T40" s="641"/>
      <c r="U40" s="641"/>
      <c r="V40" s="641"/>
      <c r="W40" s="641"/>
      <c r="X40" s="641"/>
      <c r="Y40" s="642"/>
      <c r="Z40" s="677" t="s">
        <v>182</v>
      </c>
      <c r="AA40" s="677"/>
      <c r="AB40" s="677"/>
      <c r="AC40" s="677"/>
      <c r="AD40" s="678" t="s">
        <v>182</v>
      </c>
      <c r="AE40" s="678"/>
      <c r="AF40" s="678"/>
      <c r="AG40" s="678"/>
      <c r="AH40" s="678"/>
      <c r="AI40" s="678"/>
      <c r="AJ40" s="678"/>
      <c r="AK40" s="678"/>
      <c r="AL40" s="643" t="s">
        <v>182</v>
      </c>
      <c r="AM40" s="644"/>
      <c r="AN40" s="644"/>
      <c r="AO40" s="679"/>
      <c r="AQ40" s="680" t="s">
        <v>346</v>
      </c>
      <c r="AR40" s="681"/>
      <c r="AS40" s="681"/>
      <c r="AT40" s="681"/>
      <c r="AU40" s="681"/>
      <c r="AV40" s="681"/>
      <c r="AW40" s="681"/>
      <c r="AX40" s="681"/>
      <c r="AY40" s="682"/>
      <c r="AZ40" s="640" t="s">
        <v>182</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108</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6844</v>
      </c>
      <c r="CS40" s="641"/>
      <c r="CT40" s="641"/>
      <c r="CU40" s="641"/>
      <c r="CV40" s="641"/>
      <c r="CW40" s="641"/>
      <c r="CX40" s="641"/>
      <c r="CY40" s="642"/>
      <c r="CZ40" s="643">
        <v>0.1</v>
      </c>
      <c r="DA40" s="661"/>
      <c r="DB40" s="661"/>
      <c r="DC40" s="662"/>
      <c r="DD40" s="646">
        <v>1844</v>
      </c>
      <c r="DE40" s="641"/>
      <c r="DF40" s="641"/>
      <c r="DG40" s="641"/>
      <c r="DH40" s="641"/>
      <c r="DI40" s="641"/>
      <c r="DJ40" s="641"/>
      <c r="DK40" s="642"/>
      <c r="DL40" s="646" t="s">
        <v>182</v>
      </c>
      <c r="DM40" s="641"/>
      <c r="DN40" s="641"/>
      <c r="DO40" s="641"/>
      <c r="DP40" s="641"/>
      <c r="DQ40" s="641"/>
      <c r="DR40" s="641"/>
      <c r="DS40" s="641"/>
      <c r="DT40" s="641"/>
      <c r="DU40" s="641"/>
      <c r="DV40" s="642"/>
      <c r="DW40" s="643" t="s">
        <v>182</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93014</v>
      </c>
      <c r="S41" s="641"/>
      <c r="T41" s="641"/>
      <c r="U41" s="641"/>
      <c r="V41" s="641"/>
      <c r="W41" s="641"/>
      <c r="X41" s="641"/>
      <c r="Y41" s="642"/>
      <c r="Z41" s="677">
        <v>1.6</v>
      </c>
      <c r="AA41" s="677"/>
      <c r="AB41" s="677"/>
      <c r="AC41" s="677"/>
      <c r="AD41" s="678" t="s">
        <v>182</v>
      </c>
      <c r="AE41" s="678"/>
      <c r="AF41" s="678"/>
      <c r="AG41" s="678"/>
      <c r="AH41" s="678"/>
      <c r="AI41" s="678"/>
      <c r="AJ41" s="678"/>
      <c r="AK41" s="678"/>
      <c r="AL41" s="643" t="s">
        <v>182</v>
      </c>
      <c r="AM41" s="644"/>
      <c r="AN41" s="644"/>
      <c r="AO41" s="679"/>
      <c r="AQ41" s="680" t="s">
        <v>351</v>
      </c>
      <c r="AR41" s="681"/>
      <c r="AS41" s="681"/>
      <c r="AT41" s="681"/>
      <c r="AU41" s="681"/>
      <c r="AV41" s="681"/>
      <c r="AW41" s="681"/>
      <c r="AX41" s="681"/>
      <c r="AY41" s="682"/>
      <c r="AZ41" s="640">
        <v>61111</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182</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182</v>
      </c>
      <c r="CS41" s="659"/>
      <c r="CT41" s="659"/>
      <c r="CU41" s="659"/>
      <c r="CV41" s="659"/>
      <c r="CW41" s="659"/>
      <c r="CX41" s="659"/>
      <c r="CY41" s="660"/>
      <c r="CZ41" s="643" t="s">
        <v>182</v>
      </c>
      <c r="DA41" s="661"/>
      <c r="DB41" s="661"/>
      <c r="DC41" s="662"/>
      <c r="DD41" s="646" t="s">
        <v>182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5666105</v>
      </c>
      <c r="S42" s="663"/>
      <c r="T42" s="663"/>
      <c r="U42" s="663"/>
      <c r="V42" s="663"/>
      <c r="W42" s="663"/>
      <c r="X42" s="663"/>
      <c r="Y42" s="665"/>
      <c r="Z42" s="666">
        <v>100</v>
      </c>
      <c r="AA42" s="666"/>
      <c r="AB42" s="666"/>
      <c r="AC42" s="666"/>
      <c r="AD42" s="667">
        <v>3374509</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174801</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336</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732348</v>
      </c>
      <c r="CS42" s="641"/>
      <c r="CT42" s="641"/>
      <c r="CU42" s="641"/>
      <c r="CV42" s="641"/>
      <c r="CW42" s="641"/>
      <c r="CX42" s="641"/>
      <c r="CY42" s="642"/>
      <c r="CZ42" s="643">
        <v>13.9</v>
      </c>
      <c r="DA42" s="644"/>
      <c r="DB42" s="644"/>
      <c r="DC42" s="645"/>
      <c r="DD42" s="646">
        <v>193526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12905</v>
      </c>
      <c r="CS43" s="659"/>
      <c r="CT43" s="659"/>
      <c r="CU43" s="659"/>
      <c r="CV43" s="659"/>
      <c r="CW43" s="659"/>
      <c r="CX43" s="659"/>
      <c r="CY43" s="660"/>
      <c r="CZ43" s="643">
        <v>0.2</v>
      </c>
      <c r="DA43" s="661"/>
      <c r="DB43" s="661"/>
      <c r="DC43" s="662"/>
      <c r="DD43" s="646">
        <v>12905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359</v>
      </c>
      <c r="CG44" s="638"/>
      <c r="CH44" s="638"/>
      <c r="CI44" s="638"/>
      <c r="CJ44" s="638"/>
      <c r="CK44" s="638"/>
      <c r="CL44" s="638"/>
      <c r="CM44" s="638"/>
      <c r="CN44" s="638"/>
      <c r="CO44" s="638"/>
      <c r="CP44" s="638"/>
      <c r="CQ44" s="639"/>
      <c r="CR44" s="640">
        <v>715307</v>
      </c>
      <c r="CS44" s="641"/>
      <c r="CT44" s="641"/>
      <c r="CU44" s="641"/>
      <c r="CV44" s="641"/>
      <c r="CW44" s="641"/>
      <c r="CX44" s="641"/>
      <c r="CY44" s="642"/>
      <c r="CZ44" s="643">
        <v>13.6</v>
      </c>
      <c r="DA44" s="644"/>
      <c r="DB44" s="644"/>
      <c r="DC44" s="645"/>
      <c r="DD44" s="646">
        <v>176485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378362</v>
      </c>
      <c r="CS45" s="659"/>
      <c r="CT45" s="659"/>
      <c r="CU45" s="659"/>
      <c r="CV45" s="659"/>
      <c r="CW45" s="659"/>
      <c r="CX45" s="659"/>
      <c r="CY45" s="660"/>
      <c r="CZ45" s="643">
        <v>7.2</v>
      </c>
      <c r="DA45" s="661"/>
      <c r="DB45" s="661"/>
      <c r="DC45" s="662"/>
      <c r="DD45" s="646">
        <v>38067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281810</v>
      </c>
      <c r="CS46" s="641"/>
      <c r="CT46" s="641"/>
      <c r="CU46" s="641"/>
      <c r="CV46" s="641"/>
      <c r="CW46" s="641"/>
      <c r="CX46" s="641"/>
      <c r="CY46" s="642"/>
      <c r="CZ46" s="643">
        <v>5.3</v>
      </c>
      <c r="DA46" s="644"/>
      <c r="DB46" s="644"/>
      <c r="DC46" s="645"/>
      <c r="DD46" s="646">
        <v>84206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v>17041</v>
      </c>
      <c r="CS47" s="659"/>
      <c r="CT47" s="659"/>
      <c r="CU47" s="659"/>
      <c r="CV47" s="659"/>
      <c r="CW47" s="659"/>
      <c r="CX47" s="659"/>
      <c r="CY47" s="660"/>
      <c r="CZ47" s="643">
        <v>0.3</v>
      </c>
      <c r="DA47" s="661"/>
      <c r="DB47" s="661"/>
      <c r="DC47" s="662"/>
      <c r="DD47" s="646">
        <v>17041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365</v>
      </c>
      <c r="CD48" s="657"/>
      <c r="CE48" s="658"/>
      <c r="CF48" s="637" t="s">
        <v>366</v>
      </c>
      <c r="CG48" s="638"/>
      <c r="CH48" s="638"/>
      <c r="CI48" s="638"/>
      <c r="CJ48" s="638"/>
      <c r="CK48" s="638"/>
      <c r="CL48" s="638"/>
      <c r="CM48" s="638"/>
      <c r="CN48" s="638"/>
      <c r="CO48" s="638"/>
      <c r="CP48" s="638"/>
      <c r="CQ48" s="639"/>
      <c r="CR48" s="640" t="s">
        <v>182</v>
      </c>
      <c r="CS48" s="641"/>
      <c r="CT48" s="641"/>
      <c r="CU48" s="641"/>
      <c r="CV48" s="641"/>
      <c r="CW48" s="641"/>
      <c r="CX48" s="641"/>
      <c r="CY48" s="642"/>
      <c r="CZ48" s="643" t="s">
        <v>182</v>
      </c>
      <c r="DA48" s="644"/>
      <c r="DB48" s="644"/>
      <c r="DC48" s="645"/>
      <c r="DD48" s="646" t="s">
        <v>367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368</v>
      </c>
      <c r="CE49" s="622"/>
      <c r="CF49" s="622"/>
      <c r="CG49" s="622"/>
      <c r="CH49" s="622"/>
      <c r="CI49" s="622"/>
      <c r="CJ49" s="622"/>
      <c r="CK49" s="622"/>
      <c r="CL49" s="622"/>
      <c r="CM49" s="622"/>
      <c r="CN49" s="622"/>
      <c r="CO49" s="622"/>
      <c r="CP49" s="622"/>
      <c r="CQ49" s="623"/>
      <c r="CR49" s="624">
        <v>5271558</v>
      </c>
      <c r="CS49" s="625"/>
      <c r="CT49" s="625"/>
      <c r="CU49" s="625"/>
      <c r="CV49" s="625"/>
      <c r="CW49" s="625"/>
      <c r="CX49" s="625"/>
      <c r="CY49" s="626"/>
      <c r="CZ49" s="627">
        <v>100</v>
      </c>
      <c r="DA49" s="628"/>
      <c r="DB49" s="628"/>
      <c r="DC49" s="629"/>
      <c r="DD49" s="630">
        <v>3761226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0k3fgDcDRG8+yhkIZ2QyOgkivMLxtSjDa+yAVLDG0ODIe1yhAUedd3OGcWjTJXQorteoqsWJHENkzj8vLkkvdA==" saltValue="qoiY4CbqS6qbT+GSFUIKF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391</v>
      </c>
      <c r="C7" s="1106"/>
      <c r="D7" s="1106"/>
      <c r="E7" s="1106"/>
      <c r="F7" s="1106"/>
      <c r="G7" s="1106"/>
      <c r="H7" s="1106"/>
      <c r="I7" s="1106"/>
      <c r="J7" s="1106"/>
      <c r="K7" s="1106"/>
      <c r="L7" s="1106"/>
      <c r="M7" s="1106"/>
      <c r="N7" s="1106"/>
      <c r="O7" s="1106"/>
      <c r="P7" s="1107"/>
      <c r="Q7" s="1159">
        <v>5666</v>
      </c>
      <c r="R7" s="1160"/>
      <c r="S7" s="1160"/>
      <c r="T7" s="1160"/>
      <c r="U7" s="1160"/>
      <c r="V7" s="1160">
        <v>5272</v>
      </c>
      <c r="W7" s="1160"/>
      <c r="X7" s="1160"/>
      <c r="Y7" s="1160"/>
      <c r="Z7" s="1160"/>
      <c r="AA7" s="1160">
        <v>394</v>
      </c>
      <c r="AB7" s="1160"/>
      <c r="AC7" s="1160"/>
      <c r="AD7" s="1160"/>
      <c r="AE7" s="1161"/>
      <c r="AF7" s="1162">
        <v>298</v>
      </c>
      <c r="AG7" s="1163"/>
      <c r="AH7" s="1163"/>
      <c r="AI7" s="1163"/>
      <c r="AJ7" s="1164"/>
      <c r="AK7" s="1146">
        <v>0</v>
      </c>
      <c r="AL7" s="1147"/>
      <c r="AM7" s="1147"/>
      <c r="AN7" s="1147"/>
      <c r="AO7" s="1147"/>
      <c r="AP7" s="1147">
        <v>5336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599</v>
      </c>
      <c r="BT7" s="1151"/>
      <c r="BU7" s="1151"/>
      <c r="BV7" s="1151"/>
      <c r="BW7" s="1151"/>
      <c r="BX7" s="1151"/>
      <c r="BY7" s="1151"/>
      <c r="BZ7" s="1151"/>
      <c r="CA7" s="1151"/>
      <c r="CB7" s="1151"/>
      <c r="CC7" s="1151"/>
      <c r="CD7" s="1151"/>
      <c r="CE7" s="1151"/>
      <c r="CF7" s="1151"/>
      <c r="CG7" s="1152"/>
      <c r="CH7" s="1143">
        <v>-16</v>
      </c>
      <c r="CI7" s="1144"/>
      <c r="CJ7" s="1144"/>
      <c r="CK7" s="1144"/>
      <c r="CL7" s="1145"/>
      <c r="CM7" s="1143">
        <v>-35</v>
      </c>
      <c r="CN7" s="1144"/>
      <c r="CO7" s="1144"/>
      <c r="CP7" s="1144"/>
      <c r="CQ7" s="1145"/>
      <c r="CR7" s="1143">
        <v>20</v>
      </c>
      <c r="CS7" s="1144"/>
      <c r="CT7" s="1144"/>
      <c r="CU7" s="1144"/>
      <c r="CV7" s="1145"/>
      <c r="CW7" s="1143" t="s">
        <v>594</v>
      </c>
      <c r="CX7" s="1144"/>
      <c r="CY7" s="1144"/>
      <c r="CZ7" s="1144"/>
      <c r="DA7" s="1145"/>
      <c r="DB7" s="1143" t="s">
        <v>594</v>
      </c>
      <c r="DC7" s="1144"/>
      <c r="DD7" s="1144"/>
      <c r="DE7" s="1144"/>
      <c r="DF7" s="1145"/>
      <c r="DG7" s="1143" t="s">
        <v>594</v>
      </c>
      <c r="DH7" s="1144"/>
      <c r="DI7" s="1144"/>
      <c r="DJ7" s="1144"/>
      <c r="DK7" s="1145"/>
      <c r="DL7" s="1143" t="s">
        <v>594</v>
      </c>
      <c r="DM7" s="1144"/>
      <c r="DN7" s="1144"/>
      <c r="DO7" s="1144"/>
      <c r="DP7" s="1145"/>
      <c r="DQ7" s="1143" t="s">
        <v>594</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600</v>
      </c>
      <c r="BT8" s="1070"/>
      <c r="BU8" s="1070"/>
      <c r="BV8" s="1070"/>
      <c r="BW8" s="1070"/>
      <c r="BX8" s="1070"/>
      <c r="BY8" s="1070"/>
      <c r="BZ8" s="1070"/>
      <c r="CA8" s="1070"/>
      <c r="CB8" s="1070"/>
      <c r="CC8" s="1070"/>
      <c r="CD8" s="1070"/>
      <c r="CE8" s="1070"/>
      <c r="CF8" s="1070"/>
      <c r="CG8" s="1071"/>
      <c r="CH8" s="1044">
        <v>-3</v>
      </c>
      <c r="CI8" s="1045"/>
      <c r="CJ8" s="1045"/>
      <c r="CK8" s="1045"/>
      <c r="CL8" s="1046"/>
      <c r="CM8" s="1044">
        <v>32</v>
      </c>
      <c r="CN8" s="1045"/>
      <c r="CO8" s="1045"/>
      <c r="CP8" s="1045"/>
      <c r="CQ8" s="1046"/>
      <c r="CR8" s="1044">
        <v>7</v>
      </c>
      <c r="CS8" s="1045"/>
      <c r="CT8" s="1045"/>
      <c r="CU8" s="1045"/>
      <c r="CV8" s="1046"/>
      <c r="CW8" s="1044" t="s">
        <v>594</v>
      </c>
      <c r="CX8" s="1045"/>
      <c r="CY8" s="1045"/>
      <c r="CZ8" s="1045"/>
      <c r="DA8" s="1046"/>
      <c r="DB8" s="1044" t="s">
        <v>594</v>
      </c>
      <c r="DC8" s="1045"/>
      <c r="DD8" s="1045"/>
      <c r="DE8" s="1045"/>
      <c r="DF8" s="1046"/>
      <c r="DG8" s="1044" t="s">
        <v>594</v>
      </c>
      <c r="DH8" s="1045"/>
      <c r="DI8" s="1045"/>
      <c r="DJ8" s="1045"/>
      <c r="DK8" s="1046"/>
      <c r="DL8" s="1044" t="s">
        <v>594</v>
      </c>
      <c r="DM8" s="1045"/>
      <c r="DN8" s="1045"/>
      <c r="DO8" s="1045"/>
      <c r="DP8" s="1046"/>
      <c r="DQ8" s="1044" t="s">
        <v>594</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392</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v>5666</v>
      </c>
      <c r="R23" s="1124"/>
      <c r="S23" s="1124"/>
      <c r="T23" s="1124"/>
      <c r="U23" s="1124"/>
      <c r="V23" s="1124">
        <v>5272</v>
      </c>
      <c r="W23" s="1124"/>
      <c r="X23" s="1124"/>
      <c r="Y23" s="1124"/>
      <c r="Z23" s="1124"/>
      <c r="AA23" s="1124">
        <v>394</v>
      </c>
      <c r="AB23" s="1124"/>
      <c r="AC23" s="1124"/>
      <c r="AD23" s="1124"/>
      <c r="AE23" s="1125"/>
      <c r="AF23" s="1126">
        <v>298</v>
      </c>
      <c r="AG23" s="1124"/>
      <c r="AH23" s="1124"/>
      <c r="AI23" s="1124"/>
      <c r="AJ23" s="1127"/>
      <c r="AK23" s="1128"/>
      <c r="AL23" s="1129"/>
      <c r="AM23" s="1129"/>
      <c r="AN23" s="1129"/>
      <c r="AO23" s="1129"/>
      <c r="AP23" s="1124">
        <v>5336</v>
      </c>
      <c r="AQ23" s="1124"/>
      <c r="AR23" s="1124"/>
      <c r="AS23" s="1124"/>
      <c r="AT23" s="1124"/>
      <c r="AU23" s="1130"/>
      <c r="AV23" s="1130"/>
      <c r="AW23" s="1130"/>
      <c r="AX23" s="1130"/>
      <c r="AY23" s="1131"/>
      <c r="AZ23" s="1120" t="s">
        <v>395</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374</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582</v>
      </c>
      <c r="R28" s="1109"/>
      <c r="S28" s="1109"/>
      <c r="T28" s="1109"/>
      <c r="U28" s="1109"/>
      <c r="V28" s="1109">
        <v>565</v>
      </c>
      <c r="W28" s="1109"/>
      <c r="X28" s="1109"/>
      <c r="Y28" s="1109"/>
      <c r="Z28" s="1109"/>
      <c r="AA28" s="1109">
        <v>17</v>
      </c>
      <c r="AB28" s="1109"/>
      <c r="AC28" s="1109"/>
      <c r="AD28" s="1109"/>
      <c r="AE28" s="1110"/>
      <c r="AF28" s="1111">
        <v>17</v>
      </c>
      <c r="AG28" s="1109"/>
      <c r="AH28" s="1109"/>
      <c r="AI28" s="1109"/>
      <c r="AJ28" s="1112"/>
      <c r="AK28" s="1113">
        <v>61</v>
      </c>
      <c r="AL28" s="1101"/>
      <c r="AM28" s="1101"/>
      <c r="AN28" s="1101"/>
      <c r="AO28" s="1101"/>
      <c r="AP28" s="1101" t="s">
        <v>594</v>
      </c>
      <c r="AQ28" s="1101"/>
      <c r="AR28" s="1101"/>
      <c r="AS28" s="1101"/>
      <c r="AT28" s="1101"/>
      <c r="AU28" s="1101" t="s">
        <v>594</v>
      </c>
      <c r="AV28" s="1101"/>
      <c r="AW28" s="1101"/>
      <c r="AX28" s="1101"/>
      <c r="AY28" s="1101"/>
      <c r="AZ28" s="1102" t="s">
        <v>594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407</v>
      </c>
      <c r="C29" s="1087"/>
      <c r="D29" s="1087"/>
      <c r="E29" s="1087"/>
      <c r="F29" s="1087"/>
      <c r="G29" s="1087"/>
      <c r="H29" s="1087"/>
      <c r="I29" s="1087"/>
      <c r="J29" s="1087"/>
      <c r="K29" s="1087"/>
      <c r="L29" s="1087"/>
      <c r="M29" s="1087"/>
      <c r="N29" s="1087"/>
      <c r="O29" s="1087"/>
      <c r="P29" s="1088"/>
      <c r="Q29" s="1098">
        <v>525</v>
      </c>
      <c r="R29" s="1099"/>
      <c r="S29" s="1099"/>
      <c r="T29" s="1099"/>
      <c r="U29" s="1099"/>
      <c r="V29" s="1099">
        <v>525</v>
      </c>
      <c r="W29" s="1099"/>
      <c r="X29" s="1099"/>
      <c r="Y29" s="1099"/>
      <c r="Z29" s="1099"/>
      <c r="AA29" s="1099">
        <v>0</v>
      </c>
      <c r="AB29" s="1099"/>
      <c r="AC29" s="1099"/>
      <c r="AD29" s="1099"/>
      <c r="AE29" s="1100"/>
      <c r="AF29" s="1092" t="s">
        <v>408</v>
      </c>
      <c r="AG29" s="1093"/>
      <c r="AH29" s="1093"/>
      <c r="AI29" s="1093"/>
      <c r="AJ29" s="1094"/>
      <c r="AK29" s="1035">
        <v>88</v>
      </c>
      <c r="AL29" s="1026"/>
      <c r="AM29" s="1026"/>
      <c r="AN29" s="1026"/>
      <c r="AO29" s="1026"/>
      <c r="AP29" s="1026" t="s">
        <v>594</v>
      </c>
      <c r="AQ29" s="1026"/>
      <c r="AR29" s="1026"/>
      <c r="AS29" s="1026"/>
      <c r="AT29" s="1026"/>
      <c r="AU29" s="1026" t="s">
        <v>594</v>
      </c>
      <c r="AV29" s="1026"/>
      <c r="AW29" s="1026"/>
      <c r="AX29" s="1026"/>
      <c r="AY29" s="1026"/>
      <c r="AZ29" s="1097" t="s">
        <v>594</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409</v>
      </c>
      <c r="C30" s="1087"/>
      <c r="D30" s="1087"/>
      <c r="E30" s="1087"/>
      <c r="F30" s="1087"/>
      <c r="G30" s="1087"/>
      <c r="H30" s="1087"/>
      <c r="I30" s="1087"/>
      <c r="J30" s="1087"/>
      <c r="K30" s="1087"/>
      <c r="L30" s="1087"/>
      <c r="M30" s="1087"/>
      <c r="N30" s="1087"/>
      <c r="O30" s="1087"/>
      <c r="P30" s="1088"/>
      <c r="Q30" s="1098">
        <v>77</v>
      </c>
      <c r="R30" s="1099"/>
      <c r="S30" s="1099"/>
      <c r="T30" s="1099"/>
      <c r="U30" s="1099"/>
      <c r="V30" s="1099">
        <v>77</v>
      </c>
      <c r="W30" s="1099"/>
      <c r="X30" s="1099"/>
      <c r="Y30" s="1099"/>
      <c r="Z30" s="1099"/>
      <c r="AA30" s="1099">
        <v>0</v>
      </c>
      <c r="AB30" s="1099"/>
      <c r="AC30" s="1099"/>
      <c r="AD30" s="1099"/>
      <c r="AE30" s="1100"/>
      <c r="AF30" s="1092" t="s">
        <v>408</v>
      </c>
      <c r="AG30" s="1093"/>
      <c r="AH30" s="1093"/>
      <c r="AI30" s="1093"/>
      <c r="AJ30" s="1094"/>
      <c r="AK30" s="1035">
        <v>87</v>
      </c>
      <c r="AL30" s="1026"/>
      <c r="AM30" s="1026"/>
      <c r="AN30" s="1026"/>
      <c r="AO30" s="1026"/>
      <c r="AP30" s="1026" t="s">
        <v>594</v>
      </c>
      <c r="AQ30" s="1026"/>
      <c r="AR30" s="1026"/>
      <c r="AS30" s="1026"/>
      <c r="AT30" s="1026"/>
      <c r="AU30" s="1026" t="s">
        <v>594</v>
      </c>
      <c r="AV30" s="1026"/>
      <c r="AW30" s="1026"/>
      <c r="AX30" s="1026"/>
      <c r="AY30" s="1026"/>
      <c r="AZ30" s="1097" t="s">
        <v>594</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410</v>
      </c>
      <c r="C31" s="1087"/>
      <c r="D31" s="1087"/>
      <c r="E31" s="1087"/>
      <c r="F31" s="1087"/>
      <c r="G31" s="1087"/>
      <c r="H31" s="1087"/>
      <c r="I31" s="1087"/>
      <c r="J31" s="1087"/>
      <c r="K31" s="1087"/>
      <c r="L31" s="1087"/>
      <c r="M31" s="1087"/>
      <c r="N31" s="1087"/>
      <c r="O31" s="1087"/>
      <c r="P31" s="1088"/>
      <c r="Q31" s="1098">
        <v>85</v>
      </c>
      <c r="R31" s="1099"/>
      <c r="S31" s="1099"/>
      <c r="T31" s="1099"/>
      <c r="U31" s="1099"/>
      <c r="V31" s="1099">
        <v>68</v>
      </c>
      <c r="W31" s="1099"/>
      <c r="X31" s="1099"/>
      <c r="Y31" s="1099"/>
      <c r="Z31" s="1099"/>
      <c r="AA31" s="1099">
        <v>17</v>
      </c>
      <c r="AB31" s="1099"/>
      <c r="AC31" s="1099"/>
      <c r="AD31" s="1099"/>
      <c r="AE31" s="1100"/>
      <c r="AF31" s="1092">
        <v>331</v>
      </c>
      <c r="AG31" s="1093"/>
      <c r="AH31" s="1093"/>
      <c r="AI31" s="1093"/>
      <c r="AJ31" s="1094"/>
      <c r="AK31" s="1035">
        <v>4</v>
      </c>
      <c r="AL31" s="1026"/>
      <c r="AM31" s="1026"/>
      <c r="AN31" s="1026"/>
      <c r="AO31" s="1026"/>
      <c r="AP31" s="1026">
        <v>78</v>
      </c>
      <c r="AQ31" s="1026"/>
      <c r="AR31" s="1026"/>
      <c r="AS31" s="1026"/>
      <c r="AT31" s="1026"/>
      <c r="AU31" s="1026">
        <v>1</v>
      </c>
      <c r="AV31" s="1026"/>
      <c r="AW31" s="1026"/>
      <c r="AX31" s="1026"/>
      <c r="AY31" s="1026"/>
      <c r="AZ31" s="1097" t="s">
        <v>594</v>
      </c>
      <c r="BA31" s="1097"/>
      <c r="BB31" s="1097"/>
      <c r="BC31" s="1097"/>
      <c r="BD31" s="1097"/>
      <c r="BE31" s="1081" t="s">
        <v>411</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412</v>
      </c>
      <c r="C32" s="1087"/>
      <c r="D32" s="1087"/>
      <c r="E32" s="1087"/>
      <c r="F32" s="1087"/>
      <c r="G32" s="1087"/>
      <c r="H32" s="1087"/>
      <c r="I32" s="1087"/>
      <c r="J32" s="1087"/>
      <c r="K32" s="1087"/>
      <c r="L32" s="1087"/>
      <c r="M32" s="1087"/>
      <c r="N32" s="1087"/>
      <c r="O32" s="1087"/>
      <c r="P32" s="1088"/>
      <c r="Q32" s="1098">
        <v>20</v>
      </c>
      <c r="R32" s="1099"/>
      <c r="S32" s="1099"/>
      <c r="T32" s="1099"/>
      <c r="U32" s="1099"/>
      <c r="V32" s="1099">
        <v>19</v>
      </c>
      <c r="W32" s="1099"/>
      <c r="X32" s="1099"/>
      <c r="Y32" s="1099"/>
      <c r="Z32" s="1099"/>
      <c r="AA32" s="1099">
        <v>1</v>
      </c>
      <c r="AB32" s="1099"/>
      <c r="AC32" s="1099"/>
      <c r="AD32" s="1099"/>
      <c r="AE32" s="1100"/>
      <c r="AF32" s="1092">
        <v>1</v>
      </c>
      <c r="AG32" s="1093"/>
      <c r="AH32" s="1093"/>
      <c r="AI32" s="1093"/>
      <c r="AJ32" s="1094"/>
      <c r="AK32" s="1035">
        <v>0</v>
      </c>
      <c r="AL32" s="1026"/>
      <c r="AM32" s="1026"/>
      <c r="AN32" s="1026"/>
      <c r="AO32" s="1026"/>
      <c r="AP32" s="1026">
        <v>0</v>
      </c>
      <c r="AQ32" s="1026"/>
      <c r="AR32" s="1026"/>
      <c r="AS32" s="1026"/>
      <c r="AT32" s="1026"/>
      <c r="AU32" s="1026">
        <v>0</v>
      </c>
      <c r="AV32" s="1026"/>
      <c r="AW32" s="1026"/>
      <c r="AX32" s="1026"/>
      <c r="AY32" s="1026"/>
      <c r="AZ32" s="1097" t="s">
        <v>594</v>
      </c>
      <c r="BA32" s="1097"/>
      <c r="BB32" s="1097"/>
      <c r="BC32" s="1097"/>
      <c r="BD32" s="1097"/>
      <c r="BE32" s="1081" t="s">
        <v>413</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414</v>
      </c>
      <c r="C33" s="1087"/>
      <c r="D33" s="1087"/>
      <c r="E33" s="1087"/>
      <c r="F33" s="1087"/>
      <c r="G33" s="1087"/>
      <c r="H33" s="1087"/>
      <c r="I33" s="1087"/>
      <c r="J33" s="1087"/>
      <c r="K33" s="1087"/>
      <c r="L33" s="1087"/>
      <c r="M33" s="1087"/>
      <c r="N33" s="1087"/>
      <c r="O33" s="1087"/>
      <c r="P33" s="1088"/>
      <c r="Q33" s="1098">
        <v>267</v>
      </c>
      <c r="R33" s="1099"/>
      <c r="S33" s="1099"/>
      <c r="T33" s="1099"/>
      <c r="U33" s="1099"/>
      <c r="V33" s="1099">
        <v>267</v>
      </c>
      <c r="W33" s="1099"/>
      <c r="X33" s="1099"/>
      <c r="Y33" s="1099"/>
      <c r="Z33" s="1099"/>
      <c r="AA33" s="1099">
        <v>0</v>
      </c>
      <c r="AB33" s="1099"/>
      <c r="AC33" s="1099"/>
      <c r="AD33" s="1099"/>
      <c r="AE33" s="1100"/>
      <c r="AF33" s="1092" t="s">
        <v>408</v>
      </c>
      <c r="AG33" s="1093"/>
      <c r="AH33" s="1093"/>
      <c r="AI33" s="1093"/>
      <c r="AJ33" s="1094"/>
      <c r="AK33" s="1035">
        <v>150</v>
      </c>
      <c r="AL33" s="1026"/>
      <c r="AM33" s="1026"/>
      <c r="AN33" s="1026"/>
      <c r="AO33" s="1026"/>
      <c r="AP33" s="1026">
        <v>774</v>
      </c>
      <c r="AQ33" s="1026"/>
      <c r="AR33" s="1026"/>
      <c r="AS33" s="1026"/>
      <c r="AT33" s="1026"/>
      <c r="AU33" s="1026">
        <v>774</v>
      </c>
      <c r="AV33" s="1026"/>
      <c r="AW33" s="1026"/>
      <c r="AX33" s="1026"/>
      <c r="AY33" s="1026"/>
      <c r="AZ33" s="1097" t="s">
        <v>594</v>
      </c>
      <c r="BA33" s="1097"/>
      <c r="BB33" s="1097"/>
      <c r="BC33" s="1097"/>
      <c r="BD33" s="1097"/>
      <c r="BE33" s="1081" t="s">
        <v>415</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416</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349</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418</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421</v>
      </c>
      <c r="R66" s="1057"/>
      <c r="S66" s="1057"/>
      <c r="T66" s="1057"/>
      <c r="U66" s="1058"/>
      <c r="V66" s="1056" t="s">
        <v>422</v>
      </c>
      <c r="W66" s="1057"/>
      <c r="X66" s="1057"/>
      <c r="Y66" s="1057"/>
      <c r="Z66" s="1058"/>
      <c r="AA66" s="1056" t="s">
        <v>423</v>
      </c>
      <c r="AB66" s="1057"/>
      <c r="AC66" s="1057"/>
      <c r="AD66" s="1057"/>
      <c r="AE66" s="1058"/>
      <c r="AF66" s="1062" t="s">
        <v>424</v>
      </c>
      <c r="AG66" s="1063"/>
      <c r="AH66" s="1063"/>
      <c r="AI66" s="1063"/>
      <c r="AJ66" s="1064"/>
      <c r="AK66" s="1056" t="s">
        <v>425</v>
      </c>
      <c r="AL66" s="1051"/>
      <c r="AM66" s="1051"/>
      <c r="AN66" s="1051"/>
      <c r="AO66" s="1052"/>
      <c r="AP66" s="1056" t="s">
        <v>426</v>
      </c>
      <c r="AQ66" s="1057"/>
      <c r="AR66" s="1057"/>
      <c r="AS66" s="1057"/>
      <c r="AT66" s="1058"/>
      <c r="AU66" s="1056" t="s">
        <v>427</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595</v>
      </c>
      <c r="C68" s="1041"/>
      <c r="D68" s="1041"/>
      <c r="E68" s="1041"/>
      <c r="F68" s="1041"/>
      <c r="G68" s="1041"/>
      <c r="H68" s="1041"/>
      <c r="I68" s="1041"/>
      <c r="J68" s="1041"/>
      <c r="K68" s="1041"/>
      <c r="L68" s="1041"/>
      <c r="M68" s="1041"/>
      <c r="N68" s="1041"/>
      <c r="O68" s="1041"/>
      <c r="P68" s="1042"/>
      <c r="Q68" s="1043">
        <v>516</v>
      </c>
      <c r="R68" s="1037"/>
      <c r="S68" s="1037"/>
      <c r="T68" s="1037"/>
      <c r="U68" s="1037"/>
      <c r="V68" s="1037">
        <v>474</v>
      </c>
      <c r="W68" s="1037"/>
      <c r="X68" s="1037"/>
      <c r="Y68" s="1037"/>
      <c r="Z68" s="1037"/>
      <c r="AA68" s="1037">
        <v>42</v>
      </c>
      <c r="AB68" s="1037"/>
      <c r="AC68" s="1037"/>
      <c r="AD68" s="1037"/>
      <c r="AE68" s="1037"/>
      <c r="AF68" s="1037">
        <v>42</v>
      </c>
      <c r="AG68" s="1037"/>
      <c r="AH68" s="1037"/>
      <c r="AI68" s="1037"/>
      <c r="AJ68" s="1037"/>
      <c r="AK68" s="1037" t="s">
        <v>594</v>
      </c>
      <c r="AL68" s="1037"/>
      <c r="AM68" s="1037"/>
      <c r="AN68" s="1037"/>
      <c r="AO68" s="1037"/>
      <c r="AP68" s="1037">
        <v>0</v>
      </c>
      <c r="AQ68" s="1037"/>
      <c r="AR68" s="1037"/>
      <c r="AS68" s="1037"/>
      <c r="AT68" s="1037"/>
      <c r="AU68" s="1037" t="s">
        <v>594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596</v>
      </c>
      <c r="C69" s="1030"/>
      <c r="D69" s="1030"/>
      <c r="E69" s="1030"/>
      <c r="F69" s="1030"/>
      <c r="G69" s="1030"/>
      <c r="H69" s="1030"/>
      <c r="I69" s="1030"/>
      <c r="J69" s="1030"/>
      <c r="K69" s="1030"/>
      <c r="L69" s="1030"/>
      <c r="M69" s="1030"/>
      <c r="N69" s="1030"/>
      <c r="O69" s="1030"/>
      <c r="P69" s="1031"/>
      <c r="Q69" s="1032">
        <v>1255</v>
      </c>
      <c r="R69" s="1026"/>
      <c r="S69" s="1026"/>
      <c r="T69" s="1026"/>
      <c r="U69" s="1026"/>
      <c r="V69" s="1026">
        <v>1235</v>
      </c>
      <c r="W69" s="1026"/>
      <c r="X69" s="1026"/>
      <c r="Y69" s="1026"/>
      <c r="Z69" s="1026"/>
      <c r="AA69" s="1026">
        <v>20</v>
      </c>
      <c r="AB69" s="1026"/>
      <c r="AC69" s="1026"/>
      <c r="AD69" s="1026"/>
      <c r="AE69" s="1026"/>
      <c r="AF69" s="1026">
        <v>20</v>
      </c>
      <c r="AG69" s="1026"/>
      <c r="AH69" s="1026"/>
      <c r="AI69" s="1026"/>
      <c r="AJ69" s="1026"/>
      <c r="AK69" s="1026" t="s">
        <v>594</v>
      </c>
      <c r="AL69" s="1026"/>
      <c r="AM69" s="1026"/>
      <c r="AN69" s="1026"/>
      <c r="AO69" s="1026"/>
      <c r="AP69" s="1026">
        <v>0</v>
      </c>
      <c r="AQ69" s="1026"/>
      <c r="AR69" s="1026"/>
      <c r="AS69" s="1026"/>
      <c r="AT69" s="1026"/>
      <c r="AU69" s="1026" t="s">
        <v>594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597</v>
      </c>
      <c r="C70" s="1030"/>
      <c r="D70" s="1030"/>
      <c r="E70" s="1030"/>
      <c r="F70" s="1030"/>
      <c r="G70" s="1030"/>
      <c r="H70" s="1030"/>
      <c r="I70" s="1030"/>
      <c r="J70" s="1030"/>
      <c r="K70" s="1030"/>
      <c r="L70" s="1030"/>
      <c r="M70" s="1030"/>
      <c r="N70" s="1030"/>
      <c r="O70" s="1030"/>
      <c r="P70" s="1031"/>
      <c r="Q70" s="1032">
        <v>30</v>
      </c>
      <c r="R70" s="1026"/>
      <c r="S70" s="1026"/>
      <c r="T70" s="1026"/>
      <c r="U70" s="1026"/>
      <c r="V70" s="1026">
        <v>29</v>
      </c>
      <c r="W70" s="1026"/>
      <c r="X70" s="1026"/>
      <c r="Y70" s="1026"/>
      <c r="Z70" s="1026"/>
      <c r="AA70" s="1026">
        <v>1</v>
      </c>
      <c r="AB70" s="1026"/>
      <c r="AC70" s="1026"/>
      <c r="AD70" s="1026"/>
      <c r="AE70" s="1026"/>
      <c r="AF70" s="1026">
        <v>1</v>
      </c>
      <c r="AG70" s="1026"/>
      <c r="AH70" s="1026"/>
      <c r="AI70" s="1026"/>
      <c r="AJ70" s="1026"/>
      <c r="AK70" s="1026" t="s">
        <v>594</v>
      </c>
      <c r="AL70" s="1026"/>
      <c r="AM70" s="1026"/>
      <c r="AN70" s="1026"/>
      <c r="AO70" s="1026"/>
      <c r="AP70" s="1026">
        <v>0</v>
      </c>
      <c r="AQ70" s="1026"/>
      <c r="AR70" s="1026"/>
      <c r="AS70" s="1026"/>
      <c r="AT70" s="1026"/>
      <c r="AU70" s="1026" t="s">
        <v>594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598</v>
      </c>
      <c r="C71" s="1030"/>
      <c r="D71" s="1030"/>
      <c r="E71" s="1030"/>
      <c r="F71" s="1030"/>
      <c r="G71" s="1030"/>
      <c r="H71" s="1030"/>
      <c r="I71" s="1030"/>
      <c r="J71" s="1030"/>
      <c r="K71" s="1030"/>
      <c r="L71" s="1030"/>
      <c r="M71" s="1030"/>
      <c r="N71" s="1030"/>
      <c r="O71" s="1030"/>
      <c r="P71" s="1031"/>
      <c r="Q71" s="1032">
        <v>18</v>
      </c>
      <c r="R71" s="1026"/>
      <c r="S71" s="1026"/>
      <c r="T71" s="1026"/>
      <c r="U71" s="1026"/>
      <c r="V71" s="1026">
        <v>15</v>
      </c>
      <c r="W71" s="1026"/>
      <c r="X71" s="1026"/>
      <c r="Y71" s="1026"/>
      <c r="Z71" s="1026"/>
      <c r="AA71" s="1026">
        <v>3</v>
      </c>
      <c r="AB71" s="1026"/>
      <c r="AC71" s="1026"/>
      <c r="AD71" s="1026"/>
      <c r="AE71" s="1026"/>
      <c r="AF71" s="1026">
        <v>3</v>
      </c>
      <c r="AG71" s="1026"/>
      <c r="AH71" s="1026"/>
      <c r="AI71" s="1026"/>
      <c r="AJ71" s="1026"/>
      <c r="AK71" s="1026" t="s">
        <v>594</v>
      </c>
      <c r="AL71" s="1026"/>
      <c r="AM71" s="1026"/>
      <c r="AN71" s="1026"/>
      <c r="AO71" s="1026"/>
      <c r="AP71" s="1026">
        <v>0</v>
      </c>
      <c r="AQ71" s="1026"/>
      <c r="AR71" s="1026"/>
      <c r="AS71" s="1026"/>
      <c r="AT71" s="1026"/>
      <c r="AU71" s="1026" t="s">
        <v>594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310</v>
      </c>
      <c r="AG109" s="949"/>
      <c r="AH109" s="949"/>
      <c r="AI109" s="949"/>
      <c r="AJ109" s="950"/>
      <c r="AK109" s="951" t="s">
        <v>309</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310</v>
      </c>
      <c r="BW109" s="949"/>
      <c r="BX109" s="949"/>
      <c r="BY109" s="949"/>
      <c r="BZ109" s="950"/>
      <c r="CA109" s="951" t="s">
        <v>309</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310</v>
      </c>
      <c r="DM109" s="949"/>
      <c r="DN109" s="949"/>
      <c r="DO109" s="949"/>
      <c r="DP109" s="950"/>
      <c r="DQ109" s="951" t="s">
        <v>309</v>
      </c>
      <c r="DR109" s="949"/>
      <c r="DS109" s="949"/>
      <c r="DT109" s="949"/>
      <c r="DU109" s="950"/>
      <c r="DV109" s="951" t="s">
        <v>438</v>
      </c>
      <c r="DW109" s="949"/>
      <c r="DX109" s="949"/>
      <c r="DY109" s="949"/>
      <c r="DZ109" s="980"/>
    </row>
    <row r="110" spans="1:131" s="247" customFormat="1" ht="26.25" customHeight="1" x14ac:dyDescent="0.15">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518324</v>
      </c>
      <c r="AB110" s="942"/>
      <c r="AC110" s="942"/>
      <c r="AD110" s="942"/>
      <c r="AE110" s="943"/>
      <c r="AF110" s="944">
        <v>558567</v>
      </c>
      <c r="AG110" s="942"/>
      <c r="AH110" s="942"/>
      <c r="AI110" s="942"/>
      <c r="AJ110" s="943"/>
      <c r="AK110" s="944">
        <v>588840</v>
      </c>
      <c r="AL110" s="942"/>
      <c r="AM110" s="942"/>
      <c r="AN110" s="942"/>
      <c r="AO110" s="943"/>
      <c r="AP110" s="945">
        <v>19.899999999999999</v>
      </c>
      <c r="AQ110" s="946"/>
      <c r="AR110" s="946"/>
      <c r="AS110" s="946"/>
      <c r="AT110" s="947"/>
      <c r="AU110" s="981" t="s">
        <v>73</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5327990</v>
      </c>
      <c r="BR110" s="889"/>
      <c r="BS110" s="889"/>
      <c r="BT110" s="889"/>
      <c r="BU110" s="889"/>
      <c r="BV110" s="889">
        <v>5279933</v>
      </c>
      <c r="BW110" s="889"/>
      <c r="BX110" s="889"/>
      <c r="BY110" s="889"/>
      <c r="BZ110" s="889"/>
      <c r="CA110" s="889">
        <v>5335807</v>
      </c>
      <c r="CB110" s="889"/>
      <c r="CC110" s="889"/>
      <c r="CD110" s="889"/>
      <c r="CE110" s="889"/>
      <c r="CF110" s="913">
        <v>180.2</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444</v>
      </c>
      <c r="DH110" s="889"/>
      <c r="DI110" s="889"/>
      <c r="DJ110" s="889"/>
      <c r="DK110" s="889"/>
      <c r="DL110" s="889" t="s">
        <v>444</v>
      </c>
      <c r="DM110" s="889"/>
      <c r="DN110" s="889"/>
      <c r="DO110" s="889"/>
      <c r="DP110" s="889"/>
      <c r="DQ110" s="889" t="s">
        <v>444</v>
      </c>
      <c r="DR110" s="889"/>
      <c r="DS110" s="889"/>
      <c r="DT110" s="889"/>
      <c r="DU110" s="889"/>
      <c r="DV110" s="890" t="s">
        <v>444</v>
      </c>
      <c r="DW110" s="890"/>
      <c r="DX110" s="890"/>
      <c r="DY110" s="890"/>
      <c r="DZ110" s="891"/>
    </row>
    <row r="111" spans="1:131" s="247" customFormat="1" ht="26.25" customHeight="1" x14ac:dyDescent="0.15">
      <c r="A111" s="818" t="s">
        <v>445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444</v>
      </c>
      <c r="AB111" s="970"/>
      <c r="AC111" s="970"/>
      <c r="AD111" s="970"/>
      <c r="AE111" s="971"/>
      <c r="AF111" s="972" t="s">
        <v>444</v>
      </c>
      <c r="AG111" s="970"/>
      <c r="AH111" s="970"/>
      <c r="AI111" s="970"/>
      <c r="AJ111" s="971"/>
      <c r="AK111" s="972" t="s">
        <v>444</v>
      </c>
      <c r="AL111" s="970"/>
      <c r="AM111" s="970"/>
      <c r="AN111" s="970"/>
      <c r="AO111" s="971"/>
      <c r="AP111" s="973" t="s">
        <v>444</v>
      </c>
      <c r="AQ111" s="974"/>
      <c r="AR111" s="974"/>
      <c r="AS111" s="974"/>
      <c r="AT111" s="975"/>
      <c r="AU111" s="983"/>
      <c r="AV111" s="984"/>
      <c r="AW111" s="984"/>
      <c r="AX111" s="984"/>
      <c r="AY111" s="984"/>
      <c r="AZ111" s="859" t="s">
        <v>446</v>
      </c>
      <c r="BA111" s="794"/>
      <c r="BB111" s="794"/>
      <c r="BC111" s="794"/>
      <c r="BD111" s="794"/>
      <c r="BE111" s="794"/>
      <c r="BF111" s="794"/>
      <c r="BG111" s="794"/>
      <c r="BH111" s="794"/>
      <c r="BI111" s="794"/>
      <c r="BJ111" s="794"/>
      <c r="BK111" s="794"/>
      <c r="BL111" s="794"/>
      <c r="BM111" s="794"/>
      <c r="BN111" s="794"/>
      <c r="BO111" s="794"/>
      <c r="BP111" s="795"/>
      <c r="BQ111" s="860">
        <v>31967</v>
      </c>
      <c r="BR111" s="861"/>
      <c r="BS111" s="861"/>
      <c r="BT111" s="861"/>
      <c r="BU111" s="861"/>
      <c r="BV111" s="861">
        <v>25293</v>
      </c>
      <c r="BW111" s="861"/>
      <c r="BX111" s="861"/>
      <c r="BY111" s="861"/>
      <c r="BZ111" s="861"/>
      <c r="CA111" s="861">
        <v>14188</v>
      </c>
      <c r="CB111" s="861"/>
      <c r="CC111" s="861"/>
      <c r="CD111" s="861"/>
      <c r="CE111" s="861"/>
      <c r="CF111" s="922">
        <v>0.5</v>
      </c>
      <c r="CG111" s="923"/>
      <c r="CH111" s="923"/>
      <c r="CI111" s="923"/>
      <c r="CJ111" s="923"/>
      <c r="CK111" s="978"/>
      <c r="CL111" s="865"/>
      <c r="CM111" s="868" t="s">
        <v>447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444</v>
      </c>
      <c r="DH111" s="861"/>
      <c r="DI111" s="861"/>
      <c r="DJ111" s="861"/>
      <c r="DK111" s="861"/>
      <c r="DL111" s="861" t="s">
        <v>444</v>
      </c>
      <c r="DM111" s="861"/>
      <c r="DN111" s="861"/>
      <c r="DO111" s="861"/>
      <c r="DP111" s="861"/>
      <c r="DQ111" s="861" t="s">
        <v>444</v>
      </c>
      <c r="DR111" s="861"/>
      <c r="DS111" s="861"/>
      <c r="DT111" s="861"/>
      <c r="DU111" s="861"/>
      <c r="DV111" s="838" t="s">
        <v>444</v>
      </c>
      <c r="DW111" s="838"/>
      <c r="DX111" s="838"/>
      <c r="DY111" s="838"/>
      <c r="DZ111" s="839"/>
    </row>
    <row r="112" spans="1:131" s="247"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444</v>
      </c>
      <c r="AG112" s="824"/>
      <c r="AH112" s="824"/>
      <c r="AI112" s="824"/>
      <c r="AJ112" s="825"/>
      <c r="AK112" s="826" t="s">
        <v>444</v>
      </c>
      <c r="AL112" s="824"/>
      <c r="AM112" s="824"/>
      <c r="AN112" s="824"/>
      <c r="AO112" s="825"/>
      <c r="AP112" s="871" t="s">
        <v>444</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971991</v>
      </c>
      <c r="BR112" s="861"/>
      <c r="BS112" s="861"/>
      <c r="BT112" s="861"/>
      <c r="BU112" s="861"/>
      <c r="BV112" s="861">
        <v>868638</v>
      </c>
      <c r="BW112" s="861"/>
      <c r="BX112" s="861"/>
      <c r="BY112" s="861"/>
      <c r="BZ112" s="861"/>
      <c r="CA112" s="861">
        <v>774870</v>
      </c>
      <c r="CB112" s="861"/>
      <c r="CC112" s="861"/>
      <c r="CD112" s="861"/>
      <c r="CE112" s="861"/>
      <c r="CF112" s="922">
        <v>26.2</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444</v>
      </c>
      <c r="DH112" s="861"/>
      <c r="DI112" s="861"/>
      <c r="DJ112" s="861"/>
      <c r="DK112" s="861"/>
      <c r="DL112" s="861" t="s">
        <v>444</v>
      </c>
      <c r="DM112" s="861"/>
      <c r="DN112" s="861"/>
      <c r="DO112" s="861"/>
      <c r="DP112" s="861"/>
      <c r="DQ112" s="861" t="s">
        <v>444</v>
      </c>
      <c r="DR112" s="861"/>
      <c r="DS112" s="861"/>
      <c r="DT112" s="861"/>
      <c r="DU112" s="861"/>
      <c r="DV112" s="838" t="s">
        <v>444</v>
      </c>
      <c r="DW112" s="838"/>
      <c r="DX112" s="838"/>
      <c r="DY112" s="838"/>
      <c r="DZ112" s="839"/>
    </row>
    <row r="113" spans="1:130" s="247" customFormat="1" ht="26.25" customHeight="1" x14ac:dyDescent="0.15">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148173</v>
      </c>
      <c r="AB113" s="970"/>
      <c r="AC113" s="970"/>
      <c r="AD113" s="970"/>
      <c r="AE113" s="971"/>
      <c r="AF113" s="972">
        <v>142673</v>
      </c>
      <c r="AG113" s="970"/>
      <c r="AH113" s="970"/>
      <c r="AI113" s="970"/>
      <c r="AJ113" s="971"/>
      <c r="AK113" s="972">
        <v>142063</v>
      </c>
      <c r="AL113" s="970"/>
      <c r="AM113" s="970"/>
      <c r="AN113" s="970"/>
      <c r="AO113" s="971"/>
      <c r="AP113" s="973">
        <v>4.8</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1968</v>
      </c>
      <c r="BR113" s="861"/>
      <c r="BS113" s="861"/>
      <c r="BT113" s="861"/>
      <c r="BU113" s="861"/>
      <c r="BV113" s="861">
        <v>1005</v>
      </c>
      <c r="BW113" s="861"/>
      <c r="BX113" s="861"/>
      <c r="BY113" s="861"/>
      <c r="BZ113" s="861"/>
      <c r="CA113" s="861" t="s">
        <v>444</v>
      </c>
      <c r="CB113" s="861"/>
      <c r="CC113" s="861"/>
      <c r="CD113" s="861"/>
      <c r="CE113" s="861"/>
      <c r="CF113" s="922" t="s">
        <v>444</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444</v>
      </c>
      <c r="DH113" s="824"/>
      <c r="DI113" s="824"/>
      <c r="DJ113" s="824"/>
      <c r="DK113" s="825"/>
      <c r="DL113" s="826" t="s">
        <v>444</v>
      </c>
      <c r="DM113" s="824"/>
      <c r="DN113" s="824"/>
      <c r="DO113" s="824"/>
      <c r="DP113" s="825"/>
      <c r="DQ113" s="826" t="s">
        <v>444</v>
      </c>
      <c r="DR113" s="824"/>
      <c r="DS113" s="824"/>
      <c r="DT113" s="824"/>
      <c r="DU113" s="825"/>
      <c r="DV113" s="871" t="s">
        <v>444</v>
      </c>
      <c r="DW113" s="872"/>
      <c r="DX113" s="872"/>
      <c r="DY113" s="872"/>
      <c r="DZ113" s="873"/>
    </row>
    <row r="114" spans="1:130" s="247"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9378</v>
      </c>
      <c r="AB114" s="824"/>
      <c r="AC114" s="824"/>
      <c r="AD114" s="824"/>
      <c r="AE114" s="825"/>
      <c r="AF114" s="826">
        <v>993</v>
      </c>
      <c r="AG114" s="824"/>
      <c r="AH114" s="824"/>
      <c r="AI114" s="824"/>
      <c r="AJ114" s="825"/>
      <c r="AK114" s="826">
        <v>1009</v>
      </c>
      <c r="AL114" s="824"/>
      <c r="AM114" s="824"/>
      <c r="AN114" s="824"/>
      <c r="AO114" s="825"/>
      <c r="AP114" s="871">
        <v>0</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997133</v>
      </c>
      <c r="BR114" s="861"/>
      <c r="BS114" s="861"/>
      <c r="BT114" s="861"/>
      <c r="BU114" s="861"/>
      <c r="BV114" s="861">
        <v>974848</v>
      </c>
      <c r="BW114" s="861"/>
      <c r="BX114" s="861"/>
      <c r="BY114" s="861"/>
      <c r="BZ114" s="861"/>
      <c r="CA114" s="861">
        <v>960314</v>
      </c>
      <c r="CB114" s="861"/>
      <c r="CC114" s="861"/>
      <c r="CD114" s="861"/>
      <c r="CE114" s="861"/>
      <c r="CF114" s="922">
        <v>32.4</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444</v>
      </c>
      <c r="DH114" s="824"/>
      <c r="DI114" s="824"/>
      <c r="DJ114" s="824"/>
      <c r="DK114" s="825"/>
      <c r="DL114" s="826" t="s">
        <v>444</v>
      </c>
      <c r="DM114" s="824"/>
      <c r="DN114" s="824"/>
      <c r="DO114" s="824"/>
      <c r="DP114" s="825"/>
      <c r="DQ114" s="826" t="s">
        <v>444</v>
      </c>
      <c r="DR114" s="824"/>
      <c r="DS114" s="824"/>
      <c r="DT114" s="824"/>
      <c r="DU114" s="825"/>
      <c r="DV114" s="871" t="s">
        <v>444</v>
      </c>
      <c r="DW114" s="872"/>
      <c r="DX114" s="872"/>
      <c r="DY114" s="872"/>
      <c r="DZ114" s="873"/>
    </row>
    <row r="115" spans="1:130" s="247"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1033</v>
      </c>
      <c r="AB115" s="970"/>
      <c r="AC115" s="970"/>
      <c r="AD115" s="970"/>
      <c r="AE115" s="971"/>
      <c r="AF115" s="972">
        <v>774</v>
      </c>
      <c r="AG115" s="970"/>
      <c r="AH115" s="970"/>
      <c r="AI115" s="970"/>
      <c r="AJ115" s="971"/>
      <c r="AK115" s="972">
        <v>655</v>
      </c>
      <c r="AL115" s="970"/>
      <c r="AM115" s="970"/>
      <c r="AN115" s="970"/>
      <c r="AO115" s="971"/>
      <c r="AP115" s="973">
        <v>0</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t="s">
        <v>444</v>
      </c>
      <c r="BR115" s="861"/>
      <c r="BS115" s="861"/>
      <c r="BT115" s="861"/>
      <c r="BU115" s="861"/>
      <c r="BV115" s="861" t="s">
        <v>444</v>
      </c>
      <c r="BW115" s="861"/>
      <c r="BX115" s="861"/>
      <c r="BY115" s="861"/>
      <c r="BZ115" s="861"/>
      <c r="CA115" s="861" t="s">
        <v>444</v>
      </c>
      <c r="CB115" s="861"/>
      <c r="CC115" s="861"/>
      <c r="CD115" s="861"/>
      <c r="CE115" s="861"/>
      <c r="CF115" s="922" t="s">
        <v>444</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444</v>
      </c>
      <c r="DM115" s="824"/>
      <c r="DN115" s="824"/>
      <c r="DO115" s="824"/>
      <c r="DP115" s="825"/>
      <c r="DQ115" s="826" t="s">
        <v>444</v>
      </c>
      <c r="DR115" s="824"/>
      <c r="DS115" s="824"/>
      <c r="DT115" s="824"/>
      <c r="DU115" s="825"/>
      <c r="DV115" s="871" t="s">
        <v>444</v>
      </c>
      <c r="DW115" s="872"/>
      <c r="DX115" s="872"/>
      <c r="DY115" s="872"/>
      <c r="DZ115" s="873"/>
    </row>
    <row r="116" spans="1:130" s="247" customFormat="1" ht="26.25" customHeight="1" x14ac:dyDescent="0.15">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76</v>
      </c>
      <c r="AB116" s="824"/>
      <c r="AC116" s="824"/>
      <c r="AD116" s="824"/>
      <c r="AE116" s="825"/>
      <c r="AF116" s="826" t="s">
        <v>444</v>
      </c>
      <c r="AG116" s="824"/>
      <c r="AH116" s="824"/>
      <c r="AI116" s="824"/>
      <c r="AJ116" s="825"/>
      <c r="AK116" s="826" t="s">
        <v>444</v>
      </c>
      <c r="AL116" s="824"/>
      <c r="AM116" s="824"/>
      <c r="AN116" s="824"/>
      <c r="AO116" s="825"/>
      <c r="AP116" s="871" t="s">
        <v>444</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444</v>
      </c>
      <c r="BR116" s="861"/>
      <c r="BS116" s="861"/>
      <c r="BT116" s="861"/>
      <c r="BU116" s="861"/>
      <c r="BV116" s="861" t="s">
        <v>444</v>
      </c>
      <c r="BW116" s="861"/>
      <c r="BX116" s="861"/>
      <c r="BY116" s="861"/>
      <c r="BZ116" s="861"/>
      <c r="CA116" s="861" t="s">
        <v>444</v>
      </c>
      <c r="CB116" s="861"/>
      <c r="CC116" s="861"/>
      <c r="CD116" s="861"/>
      <c r="CE116" s="861"/>
      <c r="CF116" s="922" t="s">
        <v>444</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444</v>
      </c>
      <c r="DH116" s="824"/>
      <c r="DI116" s="824"/>
      <c r="DJ116" s="824"/>
      <c r="DK116" s="825"/>
      <c r="DL116" s="826" t="s">
        <v>444</v>
      </c>
      <c r="DM116" s="824"/>
      <c r="DN116" s="824"/>
      <c r="DO116" s="824"/>
      <c r="DP116" s="825"/>
      <c r="DQ116" s="826" t="s">
        <v>444</v>
      </c>
      <c r="DR116" s="824"/>
      <c r="DS116" s="824"/>
      <c r="DT116" s="824"/>
      <c r="DU116" s="825"/>
      <c r="DV116" s="871" t="s">
        <v>444</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676984</v>
      </c>
      <c r="AB117" s="956"/>
      <c r="AC117" s="956"/>
      <c r="AD117" s="956"/>
      <c r="AE117" s="957"/>
      <c r="AF117" s="958">
        <v>703007</v>
      </c>
      <c r="AG117" s="956"/>
      <c r="AH117" s="956"/>
      <c r="AI117" s="956"/>
      <c r="AJ117" s="957"/>
      <c r="AK117" s="958">
        <v>732567</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466</v>
      </c>
      <c r="BR117" s="861"/>
      <c r="BS117" s="861"/>
      <c r="BT117" s="861"/>
      <c r="BU117" s="861"/>
      <c r="BV117" s="861" t="s">
        <v>466</v>
      </c>
      <c r="BW117" s="861"/>
      <c r="BX117" s="861"/>
      <c r="BY117" s="861"/>
      <c r="BZ117" s="861"/>
      <c r="CA117" s="861" t="s">
        <v>466</v>
      </c>
      <c r="CB117" s="861"/>
      <c r="CC117" s="861"/>
      <c r="CD117" s="861"/>
      <c r="CE117" s="861"/>
      <c r="CF117" s="922" t="s">
        <v>466</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466</v>
      </c>
      <c r="DH117" s="824"/>
      <c r="DI117" s="824"/>
      <c r="DJ117" s="824"/>
      <c r="DK117" s="825"/>
      <c r="DL117" s="826" t="s">
        <v>466</v>
      </c>
      <c r="DM117" s="824"/>
      <c r="DN117" s="824"/>
      <c r="DO117" s="824"/>
      <c r="DP117" s="825"/>
      <c r="DQ117" s="826" t="s">
        <v>466</v>
      </c>
      <c r="DR117" s="824"/>
      <c r="DS117" s="824"/>
      <c r="DT117" s="824"/>
      <c r="DU117" s="825"/>
      <c r="DV117" s="871" t="s">
        <v>466</v>
      </c>
      <c r="DW117" s="872"/>
      <c r="DX117" s="872"/>
      <c r="DY117" s="872"/>
      <c r="DZ117" s="873"/>
    </row>
    <row r="118" spans="1:130" s="247" customFormat="1" ht="26.25" customHeight="1" x14ac:dyDescent="0.15">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310</v>
      </c>
      <c r="AG118" s="949"/>
      <c r="AH118" s="949"/>
      <c r="AI118" s="949"/>
      <c r="AJ118" s="950"/>
      <c r="AK118" s="951" t="s">
        <v>309</v>
      </c>
      <c r="AL118" s="949"/>
      <c r="AM118" s="949"/>
      <c r="AN118" s="949"/>
      <c r="AO118" s="950"/>
      <c r="AP118" s="952" t="s">
        <v>438</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469</v>
      </c>
      <c r="BR118" s="892"/>
      <c r="BS118" s="892"/>
      <c r="BT118" s="892"/>
      <c r="BU118" s="892"/>
      <c r="BV118" s="892" t="s">
        <v>470</v>
      </c>
      <c r="BW118" s="892"/>
      <c r="BX118" s="892"/>
      <c r="BY118" s="892"/>
      <c r="BZ118" s="892"/>
      <c r="CA118" s="892" t="s">
        <v>470</v>
      </c>
      <c r="CB118" s="892"/>
      <c r="CC118" s="892"/>
      <c r="CD118" s="892"/>
      <c r="CE118" s="892"/>
      <c r="CF118" s="922" t="s">
        <v>471</v>
      </c>
      <c r="CG118" s="923"/>
      <c r="CH118" s="923"/>
      <c r="CI118" s="923"/>
      <c r="CJ118" s="923"/>
      <c r="CK118" s="978"/>
      <c r="CL118" s="865"/>
      <c r="CM118" s="868" t="s">
        <v>472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470</v>
      </c>
      <c r="DH118" s="824"/>
      <c r="DI118" s="824"/>
      <c r="DJ118" s="824"/>
      <c r="DK118" s="825"/>
      <c r="DL118" s="826" t="s">
        <v>471</v>
      </c>
      <c r="DM118" s="824"/>
      <c r="DN118" s="824"/>
      <c r="DO118" s="824"/>
      <c r="DP118" s="825"/>
      <c r="DQ118" s="826" t="s">
        <v>470</v>
      </c>
      <c r="DR118" s="824"/>
      <c r="DS118" s="824"/>
      <c r="DT118" s="824"/>
      <c r="DU118" s="825"/>
      <c r="DV118" s="871" t="s">
        <v>469</v>
      </c>
      <c r="DW118" s="872"/>
      <c r="DX118" s="872"/>
      <c r="DY118" s="872"/>
      <c r="DZ118" s="873"/>
    </row>
    <row r="119" spans="1:130" s="247" customFormat="1" ht="26.25" customHeight="1" x14ac:dyDescent="0.15">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470</v>
      </c>
      <c r="AB119" s="942"/>
      <c r="AC119" s="942"/>
      <c r="AD119" s="942"/>
      <c r="AE119" s="943"/>
      <c r="AF119" s="944" t="s">
        <v>469</v>
      </c>
      <c r="AG119" s="942"/>
      <c r="AH119" s="942"/>
      <c r="AI119" s="942"/>
      <c r="AJ119" s="943"/>
      <c r="AK119" s="944" t="s">
        <v>469</v>
      </c>
      <c r="AL119" s="942"/>
      <c r="AM119" s="942"/>
      <c r="AN119" s="942"/>
      <c r="AO119" s="943"/>
      <c r="AP119" s="945" t="s">
        <v>469</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473</v>
      </c>
      <c r="BP119" s="925"/>
      <c r="BQ119" s="929">
        <v>7331049</v>
      </c>
      <c r="BR119" s="892"/>
      <c r="BS119" s="892"/>
      <c r="BT119" s="892"/>
      <c r="BU119" s="892"/>
      <c r="BV119" s="892">
        <v>7149717</v>
      </c>
      <c r="BW119" s="892"/>
      <c r="BX119" s="892"/>
      <c r="BY119" s="892"/>
      <c r="BZ119" s="892"/>
      <c r="CA119" s="892">
        <v>7085179</v>
      </c>
      <c r="CB119" s="892"/>
      <c r="CC119" s="892"/>
      <c r="CD119" s="892"/>
      <c r="CE119" s="892"/>
      <c r="CF119" s="790"/>
      <c r="CG119" s="791"/>
      <c r="CH119" s="791"/>
      <c r="CI119" s="791"/>
      <c r="CJ119" s="881"/>
      <c r="CK119" s="979"/>
      <c r="CL119" s="867"/>
      <c r="CM119" s="885" t="s">
        <v>474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31967</v>
      </c>
      <c r="DH119" s="807"/>
      <c r="DI119" s="807"/>
      <c r="DJ119" s="807"/>
      <c r="DK119" s="808"/>
      <c r="DL119" s="809">
        <v>25293</v>
      </c>
      <c r="DM119" s="807"/>
      <c r="DN119" s="807"/>
      <c r="DO119" s="807"/>
      <c r="DP119" s="808"/>
      <c r="DQ119" s="809">
        <v>14188</v>
      </c>
      <c r="DR119" s="807"/>
      <c r="DS119" s="807"/>
      <c r="DT119" s="807"/>
      <c r="DU119" s="808"/>
      <c r="DV119" s="895">
        <v>0.5</v>
      </c>
      <c r="DW119" s="896"/>
      <c r="DX119" s="896"/>
      <c r="DY119" s="896"/>
      <c r="DZ119" s="897"/>
    </row>
    <row r="120" spans="1:130" s="247" customFormat="1" ht="26.25" customHeight="1" x14ac:dyDescent="0.15">
      <c r="A120" s="864"/>
      <c r="B120" s="865"/>
      <c r="C120" s="868" t="s">
        <v>447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470</v>
      </c>
      <c r="AB120" s="824"/>
      <c r="AC120" s="824"/>
      <c r="AD120" s="824"/>
      <c r="AE120" s="825"/>
      <c r="AF120" s="826" t="s">
        <v>470</v>
      </c>
      <c r="AG120" s="824"/>
      <c r="AH120" s="824"/>
      <c r="AI120" s="824"/>
      <c r="AJ120" s="825"/>
      <c r="AK120" s="826" t="s">
        <v>470</v>
      </c>
      <c r="AL120" s="824"/>
      <c r="AM120" s="824"/>
      <c r="AN120" s="824"/>
      <c r="AO120" s="825"/>
      <c r="AP120" s="871" t="s">
        <v>469</v>
      </c>
      <c r="AQ120" s="872"/>
      <c r="AR120" s="872"/>
      <c r="AS120" s="872"/>
      <c r="AT120" s="873"/>
      <c r="AU120" s="930" t="s">
        <v>475</v>
      </c>
      <c r="AV120" s="931"/>
      <c r="AW120" s="931"/>
      <c r="AX120" s="931"/>
      <c r="AY120" s="932"/>
      <c r="AZ120" s="907" t="s">
        <v>476</v>
      </c>
      <c r="BA120" s="852"/>
      <c r="BB120" s="852"/>
      <c r="BC120" s="852"/>
      <c r="BD120" s="852"/>
      <c r="BE120" s="852"/>
      <c r="BF120" s="852"/>
      <c r="BG120" s="852"/>
      <c r="BH120" s="852"/>
      <c r="BI120" s="852"/>
      <c r="BJ120" s="852"/>
      <c r="BK120" s="852"/>
      <c r="BL120" s="852"/>
      <c r="BM120" s="852"/>
      <c r="BN120" s="852"/>
      <c r="BO120" s="852"/>
      <c r="BP120" s="853"/>
      <c r="BQ120" s="908">
        <v>4270696</v>
      </c>
      <c r="BR120" s="889"/>
      <c r="BS120" s="889"/>
      <c r="BT120" s="889"/>
      <c r="BU120" s="889"/>
      <c r="BV120" s="889">
        <v>4255185</v>
      </c>
      <c r="BW120" s="889"/>
      <c r="BX120" s="889"/>
      <c r="BY120" s="889"/>
      <c r="BZ120" s="889"/>
      <c r="CA120" s="889">
        <v>4192708</v>
      </c>
      <c r="CB120" s="889"/>
      <c r="CC120" s="889"/>
      <c r="CD120" s="889"/>
      <c r="CE120" s="889"/>
      <c r="CF120" s="913">
        <v>141.6</v>
      </c>
      <c r="CG120" s="914"/>
      <c r="CH120" s="914"/>
      <c r="CI120" s="914"/>
      <c r="CJ120" s="914"/>
      <c r="CK120" s="915" t="s">
        <v>477</v>
      </c>
      <c r="CL120" s="899"/>
      <c r="CM120" s="899"/>
      <c r="CN120" s="899"/>
      <c r="CO120" s="900"/>
      <c r="CP120" s="919" t="s">
        <v>478</v>
      </c>
      <c r="CQ120" s="920"/>
      <c r="CR120" s="920"/>
      <c r="CS120" s="920"/>
      <c r="CT120" s="920"/>
      <c r="CU120" s="920"/>
      <c r="CV120" s="920"/>
      <c r="CW120" s="920"/>
      <c r="CX120" s="920"/>
      <c r="CY120" s="920"/>
      <c r="CZ120" s="920"/>
      <c r="DA120" s="920"/>
      <c r="DB120" s="920"/>
      <c r="DC120" s="920"/>
      <c r="DD120" s="920"/>
      <c r="DE120" s="920"/>
      <c r="DF120" s="921"/>
      <c r="DG120" s="908">
        <v>969573</v>
      </c>
      <c r="DH120" s="889"/>
      <c r="DI120" s="889"/>
      <c r="DJ120" s="889"/>
      <c r="DK120" s="889"/>
      <c r="DL120" s="889">
        <v>866874</v>
      </c>
      <c r="DM120" s="889"/>
      <c r="DN120" s="889"/>
      <c r="DO120" s="889"/>
      <c r="DP120" s="889"/>
      <c r="DQ120" s="889">
        <v>773929</v>
      </c>
      <c r="DR120" s="889"/>
      <c r="DS120" s="889"/>
      <c r="DT120" s="889"/>
      <c r="DU120" s="889"/>
      <c r="DV120" s="890">
        <v>26.1</v>
      </c>
      <c r="DW120" s="890"/>
      <c r="DX120" s="890"/>
      <c r="DY120" s="890"/>
      <c r="DZ120" s="891"/>
    </row>
    <row r="121" spans="1:130" s="247" customFormat="1" ht="26.25" customHeight="1" x14ac:dyDescent="0.15">
      <c r="A121" s="864"/>
      <c r="B121" s="865"/>
      <c r="C121" s="910" t="s">
        <v>479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470</v>
      </c>
      <c r="AB121" s="824"/>
      <c r="AC121" s="824"/>
      <c r="AD121" s="824"/>
      <c r="AE121" s="825"/>
      <c r="AF121" s="826" t="s">
        <v>471</v>
      </c>
      <c r="AG121" s="824"/>
      <c r="AH121" s="824"/>
      <c r="AI121" s="824"/>
      <c r="AJ121" s="825"/>
      <c r="AK121" s="826" t="s">
        <v>469</v>
      </c>
      <c r="AL121" s="824"/>
      <c r="AM121" s="824"/>
      <c r="AN121" s="824"/>
      <c r="AO121" s="825"/>
      <c r="AP121" s="871" t="s">
        <v>469</v>
      </c>
      <c r="AQ121" s="872"/>
      <c r="AR121" s="872"/>
      <c r="AS121" s="872"/>
      <c r="AT121" s="873"/>
      <c r="AU121" s="933"/>
      <c r="AV121" s="934"/>
      <c r="AW121" s="934"/>
      <c r="AX121" s="934"/>
      <c r="AY121" s="935"/>
      <c r="AZ121" s="859" t="s">
        <v>480</v>
      </c>
      <c r="BA121" s="794"/>
      <c r="BB121" s="794"/>
      <c r="BC121" s="794"/>
      <c r="BD121" s="794"/>
      <c r="BE121" s="794"/>
      <c r="BF121" s="794"/>
      <c r="BG121" s="794"/>
      <c r="BH121" s="794"/>
      <c r="BI121" s="794"/>
      <c r="BJ121" s="794"/>
      <c r="BK121" s="794"/>
      <c r="BL121" s="794"/>
      <c r="BM121" s="794"/>
      <c r="BN121" s="794"/>
      <c r="BO121" s="794"/>
      <c r="BP121" s="795"/>
      <c r="BQ121" s="860">
        <v>252099</v>
      </c>
      <c r="BR121" s="861"/>
      <c r="BS121" s="861"/>
      <c r="BT121" s="861"/>
      <c r="BU121" s="861"/>
      <c r="BV121" s="861">
        <v>215304</v>
      </c>
      <c r="BW121" s="861"/>
      <c r="BX121" s="861"/>
      <c r="BY121" s="861"/>
      <c r="BZ121" s="861"/>
      <c r="CA121" s="861">
        <v>156108</v>
      </c>
      <c r="CB121" s="861"/>
      <c r="CC121" s="861"/>
      <c r="CD121" s="861"/>
      <c r="CE121" s="861"/>
      <c r="CF121" s="922">
        <v>5.3</v>
      </c>
      <c r="CG121" s="923"/>
      <c r="CH121" s="923"/>
      <c r="CI121" s="923"/>
      <c r="CJ121" s="923"/>
      <c r="CK121" s="916"/>
      <c r="CL121" s="902"/>
      <c r="CM121" s="902"/>
      <c r="CN121" s="902"/>
      <c r="CO121" s="903"/>
      <c r="CP121" s="882" t="s">
        <v>481</v>
      </c>
      <c r="CQ121" s="883"/>
      <c r="CR121" s="883"/>
      <c r="CS121" s="883"/>
      <c r="CT121" s="883"/>
      <c r="CU121" s="883"/>
      <c r="CV121" s="883"/>
      <c r="CW121" s="883"/>
      <c r="CX121" s="883"/>
      <c r="CY121" s="883"/>
      <c r="CZ121" s="883"/>
      <c r="DA121" s="883"/>
      <c r="DB121" s="883"/>
      <c r="DC121" s="883"/>
      <c r="DD121" s="883"/>
      <c r="DE121" s="883"/>
      <c r="DF121" s="884"/>
      <c r="DG121" s="860">
        <v>2418</v>
      </c>
      <c r="DH121" s="861"/>
      <c r="DI121" s="861"/>
      <c r="DJ121" s="861"/>
      <c r="DK121" s="861"/>
      <c r="DL121" s="861">
        <v>1764</v>
      </c>
      <c r="DM121" s="861"/>
      <c r="DN121" s="861"/>
      <c r="DO121" s="861"/>
      <c r="DP121" s="861"/>
      <c r="DQ121" s="861">
        <v>941</v>
      </c>
      <c r="DR121" s="861"/>
      <c r="DS121" s="861"/>
      <c r="DT121" s="861"/>
      <c r="DU121" s="861"/>
      <c r="DV121" s="838">
        <v>0</v>
      </c>
      <c r="DW121" s="838"/>
      <c r="DX121" s="838"/>
      <c r="DY121" s="838"/>
      <c r="DZ121" s="839"/>
    </row>
    <row r="122" spans="1:130" s="247"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469</v>
      </c>
      <c r="AB122" s="824"/>
      <c r="AC122" s="824"/>
      <c r="AD122" s="824"/>
      <c r="AE122" s="825"/>
      <c r="AF122" s="826" t="s">
        <v>469</v>
      </c>
      <c r="AG122" s="824"/>
      <c r="AH122" s="824"/>
      <c r="AI122" s="824"/>
      <c r="AJ122" s="825"/>
      <c r="AK122" s="826" t="s">
        <v>470</v>
      </c>
      <c r="AL122" s="824"/>
      <c r="AM122" s="824"/>
      <c r="AN122" s="824"/>
      <c r="AO122" s="825"/>
      <c r="AP122" s="871" t="s">
        <v>470</v>
      </c>
      <c r="AQ122" s="872"/>
      <c r="AR122" s="872"/>
      <c r="AS122" s="872"/>
      <c r="AT122" s="873"/>
      <c r="AU122" s="933"/>
      <c r="AV122" s="934"/>
      <c r="AW122" s="934"/>
      <c r="AX122" s="934"/>
      <c r="AY122" s="935"/>
      <c r="AZ122" s="926" t="s">
        <v>482</v>
      </c>
      <c r="BA122" s="927"/>
      <c r="BB122" s="927"/>
      <c r="BC122" s="927"/>
      <c r="BD122" s="927"/>
      <c r="BE122" s="927"/>
      <c r="BF122" s="927"/>
      <c r="BG122" s="927"/>
      <c r="BH122" s="927"/>
      <c r="BI122" s="927"/>
      <c r="BJ122" s="927"/>
      <c r="BK122" s="927"/>
      <c r="BL122" s="927"/>
      <c r="BM122" s="927"/>
      <c r="BN122" s="927"/>
      <c r="BO122" s="927"/>
      <c r="BP122" s="928"/>
      <c r="BQ122" s="929">
        <v>4283647</v>
      </c>
      <c r="BR122" s="892"/>
      <c r="BS122" s="892"/>
      <c r="BT122" s="892"/>
      <c r="BU122" s="892"/>
      <c r="BV122" s="892">
        <v>4509608</v>
      </c>
      <c r="BW122" s="892"/>
      <c r="BX122" s="892"/>
      <c r="BY122" s="892"/>
      <c r="BZ122" s="892"/>
      <c r="CA122" s="892">
        <v>4550712</v>
      </c>
      <c r="CB122" s="892"/>
      <c r="CC122" s="892"/>
      <c r="CD122" s="892"/>
      <c r="CE122" s="892"/>
      <c r="CF122" s="893">
        <v>153.69999999999999</v>
      </c>
      <c r="CG122" s="894"/>
      <c r="CH122" s="894"/>
      <c r="CI122" s="894"/>
      <c r="CJ122" s="894"/>
      <c r="CK122" s="916"/>
      <c r="CL122" s="902"/>
      <c r="CM122" s="902"/>
      <c r="CN122" s="902"/>
      <c r="CO122" s="903"/>
      <c r="CP122" s="882" t="s">
        <v>483</v>
      </c>
      <c r="CQ122" s="883"/>
      <c r="CR122" s="883"/>
      <c r="CS122" s="883"/>
      <c r="CT122" s="883"/>
      <c r="CU122" s="883"/>
      <c r="CV122" s="883"/>
      <c r="CW122" s="883"/>
      <c r="CX122" s="883"/>
      <c r="CY122" s="883"/>
      <c r="CZ122" s="883"/>
      <c r="DA122" s="883"/>
      <c r="DB122" s="883"/>
      <c r="DC122" s="883"/>
      <c r="DD122" s="883"/>
      <c r="DE122" s="883"/>
      <c r="DF122" s="884"/>
      <c r="DG122" s="860" t="s">
        <v>470</v>
      </c>
      <c r="DH122" s="861"/>
      <c r="DI122" s="861"/>
      <c r="DJ122" s="861"/>
      <c r="DK122" s="861"/>
      <c r="DL122" s="861" t="s">
        <v>470</v>
      </c>
      <c r="DM122" s="861"/>
      <c r="DN122" s="861"/>
      <c r="DO122" s="861"/>
      <c r="DP122" s="861"/>
      <c r="DQ122" s="861" t="s">
        <v>470</v>
      </c>
      <c r="DR122" s="861"/>
      <c r="DS122" s="861"/>
      <c r="DT122" s="861"/>
      <c r="DU122" s="861"/>
      <c r="DV122" s="838" t="s">
        <v>470</v>
      </c>
      <c r="DW122" s="838"/>
      <c r="DX122" s="838"/>
      <c r="DY122" s="838"/>
      <c r="DZ122" s="839"/>
    </row>
    <row r="123" spans="1:130" s="247"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470</v>
      </c>
      <c r="AB123" s="824"/>
      <c r="AC123" s="824"/>
      <c r="AD123" s="824"/>
      <c r="AE123" s="825"/>
      <c r="AF123" s="826" t="s">
        <v>470</v>
      </c>
      <c r="AG123" s="824"/>
      <c r="AH123" s="824"/>
      <c r="AI123" s="824"/>
      <c r="AJ123" s="825"/>
      <c r="AK123" s="826" t="s">
        <v>470</v>
      </c>
      <c r="AL123" s="824"/>
      <c r="AM123" s="824"/>
      <c r="AN123" s="824"/>
      <c r="AO123" s="825"/>
      <c r="AP123" s="871" t="s">
        <v>470</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484</v>
      </c>
      <c r="BP123" s="925"/>
      <c r="BQ123" s="879">
        <v>8806442</v>
      </c>
      <c r="BR123" s="880"/>
      <c r="BS123" s="880"/>
      <c r="BT123" s="880"/>
      <c r="BU123" s="880"/>
      <c r="BV123" s="880">
        <v>8980097</v>
      </c>
      <c r="BW123" s="880"/>
      <c r="BX123" s="880"/>
      <c r="BY123" s="880"/>
      <c r="BZ123" s="880"/>
      <c r="CA123" s="880">
        <v>8899528</v>
      </c>
      <c r="CB123" s="880"/>
      <c r="CC123" s="880"/>
      <c r="CD123" s="880"/>
      <c r="CE123" s="880"/>
      <c r="CF123" s="790"/>
      <c r="CG123" s="791"/>
      <c r="CH123" s="791"/>
      <c r="CI123" s="791"/>
      <c r="CJ123" s="881"/>
      <c r="CK123" s="916"/>
      <c r="CL123" s="902"/>
      <c r="CM123" s="902"/>
      <c r="CN123" s="902"/>
      <c r="CO123" s="903"/>
      <c r="CP123" s="882" t="s">
        <v>485</v>
      </c>
      <c r="CQ123" s="883"/>
      <c r="CR123" s="883"/>
      <c r="CS123" s="883"/>
      <c r="CT123" s="883"/>
      <c r="CU123" s="883"/>
      <c r="CV123" s="883"/>
      <c r="CW123" s="883"/>
      <c r="CX123" s="883"/>
      <c r="CY123" s="883"/>
      <c r="CZ123" s="883"/>
      <c r="DA123" s="883"/>
      <c r="DB123" s="883"/>
      <c r="DC123" s="883"/>
      <c r="DD123" s="883"/>
      <c r="DE123" s="883"/>
      <c r="DF123" s="884"/>
      <c r="DG123" s="823" t="s">
        <v>486</v>
      </c>
      <c r="DH123" s="824"/>
      <c r="DI123" s="824"/>
      <c r="DJ123" s="824"/>
      <c r="DK123" s="825"/>
      <c r="DL123" s="826" t="s">
        <v>466</v>
      </c>
      <c r="DM123" s="824"/>
      <c r="DN123" s="824"/>
      <c r="DO123" s="824"/>
      <c r="DP123" s="825"/>
      <c r="DQ123" s="826" t="s">
        <v>486</v>
      </c>
      <c r="DR123" s="824"/>
      <c r="DS123" s="824"/>
      <c r="DT123" s="824"/>
      <c r="DU123" s="825"/>
      <c r="DV123" s="871" t="s">
        <v>486</v>
      </c>
      <c r="DW123" s="872"/>
      <c r="DX123" s="872"/>
      <c r="DY123" s="872"/>
      <c r="DZ123" s="873"/>
    </row>
    <row r="124" spans="1:130" s="247" customFormat="1" ht="26.25" customHeight="1" thickBot="1" x14ac:dyDescent="0.2">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469</v>
      </c>
      <c r="AB124" s="824"/>
      <c r="AC124" s="824"/>
      <c r="AD124" s="824"/>
      <c r="AE124" s="825"/>
      <c r="AF124" s="826" t="s">
        <v>182</v>
      </c>
      <c r="AG124" s="824"/>
      <c r="AH124" s="824"/>
      <c r="AI124" s="824"/>
      <c r="AJ124" s="825"/>
      <c r="AK124" s="826" t="s">
        <v>182</v>
      </c>
      <c r="AL124" s="824"/>
      <c r="AM124" s="824"/>
      <c r="AN124" s="824"/>
      <c r="AO124" s="825"/>
      <c r="AP124" s="871" t="s">
        <v>487</v>
      </c>
      <c r="AQ124" s="872"/>
      <c r="AR124" s="872"/>
      <c r="AS124" s="872"/>
      <c r="AT124" s="873"/>
      <c r="AU124" s="874" t="s">
        <v>488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486</v>
      </c>
      <c r="BR124" s="878"/>
      <c r="BS124" s="878"/>
      <c r="BT124" s="878"/>
      <c r="BU124" s="878"/>
      <c r="BV124" s="878" t="s">
        <v>489</v>
      </c>
      <c r="BW124" s="878"/>
      <c r="BX124" s="878"/>
      <c r="BY124" s="878"/>
      <c r="BZ124" s="878"/>
      <c r="CA124" s="878" t="s">
        <v>490</v>
      </c>
      <c r="CB124" s="878"/>
      <c r="CC124" s="878"/>
      <c r="CD124" s="878"/>
      <c r="CE124" s="878"/>
      <c r="CF124" s="768"/>
      <c r="CG124" s="769"/>
      <c r="CH124" s="769"/>
      <c r="CI124" s="769"/>
      <c r="CJ124" s="909"/>
      <c r="CK124" s="917"/>
      <c r="CL124" s="917"/>
      <c r="CM124" s="917"/>
      <c r="CN124" s="917"/>
      <c r="CO124" s="918"/>
      <c r="CP124" s="882" t="s">
        <v>491</v>
      </c>
      <c r="CQ124" s="883"/>
      <c r="CR124" s="883"/>
      <c r="CS124" s="883"/>
      <c r="CT124" s="883"/>
      <c r="CU124" s="883"/>
      <c r="CV124" s="883"/>
      <c r="CW124" s="883"/>
      <c r="CX124" s="883"/>
      <c r="CY124" s="883"/>
      <c r="CZ124" s="883"/>
      <c r="DA124" s="883"/>
      <c r="DB124" s="883"/>
      <c r="DC124" s="883"/>
      <c r="DD124" s="883"/>
      <c r="DE124" s="883"/>
      <c r="DF124" s="884"/>
      <c r="DG124" s="806" t="s">
        <v>486</v>
      </c>
      <c r="DH124" s="807"/>
      <c r="DI124" s="807"/>
      <c r="DJ124" s="807"/>
      <c r="DK124" s="808"/>
      <c r="DL124" s="809" t="s">
        <v>486</v>
      </c>
      <c r="DM124" s="807"/>
      <c r="DN124" s="807"/>
      <c r="DO124" s="807"/>
      <c r="DP124" s="808"/>
      <c r="DQ124" s="809" t="s">
        <v>486</v>
      </c>
      <c r="DR124" s="807"/>
      <c r="DS124" s="807"/>
      <c r="DT124" s="807"/>
      <c r="DU124" s="808"/>
      <c r="DV124" s="895" t="s">
        <v>182</v>
      </c>
      <c r="DW124" s="896"/>
      <c r="DX124" s="896"/>
      <c r="DY124" s="896"/>
      <c r="DZ124" s="897"/>
    </row>
    <row r="125" spans="1:130" s="247" customFormat="1" ht="26.25" customHeight="1" x14ac:dyDescent="0.15">
      <c r="A125" s="864"/>
      <c r="B125" s="865"/>
      <c r="C125" s="868" t="s">
        <v>472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182</v>
      </c>
      <c r="AB125" s="824"/>
      <c r="AC125" s="824"/>
      <c r="AD125" s="824"/>
      <c r="AE125" s="825"/>
      <c r="AF125" s="826" t="s">
        <v>486</v>
      </c>
      <c r="AG125" s="824"/>
      <c r="AH125" s="824"/>
      <c r="AI125" s="824"/>
      <c r="AJ125" s="825"/>
      <c r="AK125" s="826" t="s">
        <v>182</v>
      </c>
      <c r="AL125" s="824"/>
      <c r="AM125" s="824"/>
      <c r="AN125" s="824"/>
      <c r="AO125" s="825"/>
      <c r="AP125" s="871" t="s">
        <v>486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492</v>
      </c>
      <c r="CL125" s="899"/>
      <c r="CM125" s="899"/>
      <c r="CN125" s="899"/>
      <c r="CO125" s="900"/>
      <c r="CP125" s="907" t="s">
        <v>493</v>
      </c>
      <c r="CQ125" s="852"/>
      <c r="CR125" s="852"/>
      <c r="CS125" s="852"/>
      <c r="CT125" s="852"/>
      <c r="CU125" s="852"/>
      <c r="CV125" s="852"/>
      <c r="CW125" s="852"/>
      <c r="CX125" s="852"/>
      <c r="CY125" s="852"/>
      <c r="CZ125" s="852"/>
      <c r="DA125" s="852"/>
      <c r="DB125" s="852"/>
      <c r="DC125" s="852"/>
      <c r="DD125" s="852"/>
      <c r="DE125" s="852"/>
      <c r="DF125" s="853"/>
      <c r="DG125" s="908" t="s">
        <v>466</v>
      </c>
      <c r="DH125" s="889"/>
      <c r="DI125" s="889"/>
      <c r="DJ125" s="889"/>
      <c r="DK125" s="889"/>
      <c r="DL125" s="889" t="s">
        <v>466</v>
      </c>
      <c r="DM125" s="889"/>
      <c r="DN125" s="889"/>
      <c r="DO125" s="889"/>
      <c r="DP125" s="889"/>
      <c r="DQ125" s="889" t="s">
        <v>486</v>
      </c>
      <c r="DR125" s="889"/>
      <c r="DS125" s="889"/>
      <c r="DT125" s="889"/>
      <c r="DU125" s="889"/>
      <c r="DV125" s="890" t="s">
        <v>469</v>
      </c>
      <c r="DW125" s="890"/>
      <c r="DX125" s="890"/>
      <c r="DY125" s="890"/>
      <c r="DZ125" s="891"/>
    </row>
    <row r="126" spans="1:130" s="247" customFormat="1" ht="26.25" customHeight="1" thickBot="1" x14ac:dyDescent="0.2">
      <c r="A126" s="864"/>
      <c r="B126" s="865"/>
      <c r="C126" s="868" t="s">
        <v>474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486</v>
      </c>
      <c r="AB126" s="824"/>
      <c r="AC126" s="824"/>
      <c r="AD126" s="824"/>
      <c r="AE126" s="825"/>
      <c r="AF126" s="826" t="s">
        <v>182</v>
      </c>
      <c r="AG126" s="824"/>
      <c r="AH126" s="824"/>
      <c r="AI126" s="824"/>
      <c r="AJ126" s="825"/>
      <c r="AK126" s="826" t="s">
        <v>182</v>
      </c>
      <c r="AL126" s="824"/>
      <c r="AM126" s="824"/>
      <c r="AN126" s="824"/>
      <c r="AO126" s="825"/>
      <c r="AP126" s="871" t="s">
        <v>182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494</v>
      </c>
      <c r="CQ126" s="794"/>
      <c r="CR126" s="794"/>
      <c r="CS126" s="794"/>
      <c r="CT126" s="794"/>
      <c r="CU126" s="794"/>
      <c r="CV126" s="794"/>
      <c r="CW126" s="794"/>
      <c r="CX126" s="794"/>
      <c r="CY126" s="794"/>
      <c r="CZ126" s="794"/>
      <c r="DA126" s="794"/>
      <c r="DB126" s="794"/>
      <c r="DC126" s="794"/>
      <c r="DD126" s="794"/>
      <c r="DE126" s="794"/>
      <c r="DF126" s="795"/>
      <c r="DG126" s="860" t="s">
        <v>182</v>
      </c>
      <c r="DH126" s="861"/>
      <c r="DI126" s="861"/>
      <c r="DJ126" s="861"/>
      <c r="DK126" s="861"/>
      <c r="DL126" s="861" t="s">
        <v>182</v>
      </c>
      <c r="DM126" s="861"/>
      <c r="DN126" s="861"/>
      <c r="DO126" s="861"/>
      <c r="DP126" s="861"/>
      <c r="DQ126" s="861" t="s">
        <v>182</v>
      </c>
      <c r="DR126" s="861"/>
      <c r="DS126" s="861"/>
      <c r="DT126" s="861"/>
      <c r="DU126" s="861"/>
      <c r="DV126" s="838" t="s">
        <v>486</v>
      </c>
      <c r="DW126" s="838"/>
      <c r="DX126" s="838"/>
      <c r="DY126" s="838"/>
      <c r="DZ126" s="839"/>
    </row>
    <row r="127" spans="1:130" s="247" customFormat="1" ht="26.25" customHeight="1" x14ac:dyDescent="0.15">
      <c r="A127" s="866"/>
      <c r="B127" s="867"/>
      <c r="C127" s="885" t="s">
        <v>495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1033</v>
      </c>
      <c r="AB127" s="824"/>
      <c r="AC127" s="824"/>
      <c r="AD127" s="824"/>
      <c r="AE127" s="825"/>
      <c r="AF127" s="826">
        <v>774</v>
      </c>
      <c r="AG127" s="824"/>
      <c r="AH127" s="824"/>
      <c r="AI127" s="824"/>
      <c r="AJ127" s="825"/>
      <c r="AK127" s="826">
        <v>655</v>
      </c>
      <c r="AL127" s="824"/>
      <c r="AM127" s="824"/>
      <c r="AN127" s="824"/>
      <c r="AO127" s="825"/>
      <c r="AP127" s="871">
        <v>0</v>
      </c>
      <c r="AQ127" s="872"/>
      <c r="AR127" s="872"/>
      <c r="AS127" s="872"/>
      <c r="AT127" s="873"/>
      <c r="AU127" s="283"/>
      <c r="AV127" s="283"/>
      <c r="AW127" s="283"/>
      <c r="AX127" s="888" t="s">
        <v>496</v>
      </c>
      <c r="AY127" s="856"/>
      <c r="AZ127" s="856"/>
      <c r="BA127" s="856"/>
      <c r="BB127" s="856"/>
      <c r="BC127" s="856"/>
      <c r="BD127" s="856"/>
      <c r="BE127" s="857"/>
      <c r="BF127" s="855" t="s">
        <v>497</v>
      </c>
      <c r="BG127" s="856"/>
      <c r="BH127" s="856"/>
      <c r="BI127" s="856"/>
      <c r="BJ127" s="856"/>
      <c r="BK127" s="856"/>
      <c r="BL127" s="857"/>
      <c r="BM127" s="855" t="s">
        <v>498</v>
      </c>
      <c r="BN127" s="856"/>
      <c r="BO127" s="856"/>
      <c r="BP127" s="856"/>
      <c r="BQ127" s="856"/>
      <c r="BR127" s="856"/>
      <c r="BS127" s="857"/>
      <c r="BT127" s="855" t="s">
        <v>499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500</v>
      </c>
      <c r="CQ127" s="794"/>
      <c r="CR127" s="794"/>
      <c r="CS127" s="794"/>
      <c r="CT127" s="794"/>
      <c r="CU127" s="794"/>
      <c r="CV127" s="794"/>
      <c r="CW127" s="794"/>
      <c r="CX127" s="794"/>
      <c r="CY127" s="794"/>
      <c r="CZ127" s="794"/>
      <c r="DA127" s="794"/>
      <c r="DB127" s="794"/>
      <c r="DC127" s="794"/>
      <c r="DD127" s="794"/>
      <c r="DE127" s="794"/>
      <c r="DF127" s="795"/>
      <c r="DG127" s="860" t="s">
        <v>469</v>
      </c>
      <c r="DH127" s="861"/>
      <c r="DI127" s="861"/>
      <c r="DJ127" s="861"/>
      <c r="DK127" s="861"/>
      <c r="DL127" s="861" t="s">
        <v>486</v>
      </c>
      <c r="DM127" s="861"/>
      <c r="DN127" s="861"/>
      <c r="DO127" s="861"/>
      <c r="DP127" s="861"/>
      <c r="DQ127" s="861" t="s">
        <v>182</v>
      </c>
      <c r="DR127" s="861"/>
      <c r="DS127" s="861"/>
      <c r="DT127" s="861"/>
      <c r="DU127" s="861"/>
      <c r="DV127" s="838" t="s">
        <v>182</v>
      </c>
      <c r="DW127" s="838"/>
      <c r="DX127" s="838"/>
      <c r="DY127" s="838"/>
      <c r="DZ127" s="839"/>
    </row>
    <row r="128" spans="1:130" s="247" customFormat="1" ht="26.25" customHeight="1" thickBot="1" x14ac:dyDescent="0.2">
      <c r="A128" s="840" t="s">
        <v>501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502</v>
      </c>
      <c r="X128" s="842"/>
      <c r="Y128" s="842"/>
      <c r="Z128" s="843"/>
      <c r="AA128" s="844">
        <v>41949</v>
      </c>
      <c r="AB128" s="845"/>
      <c r="AC128" s="845"/>
      <c r="AD128" s="845"/>
      <c r="AE128" s="846"/>
      <c r="AF128" s="847">
        <v>40533</v>
      </c>
      <c r="AG128" s="845"/>
      <c r="AH128" s="845"/>
      <c r="AI128" s="845"/>
      <c r="AJ128" s="846"/>
      <c r="AK128" s="847">
        <v>32716</v>
      </c>
      <c r="AL128" s="845"/>
      <c r="AM128" s="845"/>
      <c r="AN128" s="845"/>
      <c r="AO128" s="846"/>
      <c r="AP128" s="848"/>
      <c r="AQ128" s="849"/>
      <c r="AR128" s="849"/>
      <c r="AS128" s="849"/>
      <c r="AT128" s="850"/>
      <c r="AU128" s="283"/>
      <c r="AV128" s="283"/>
      <c r="AW128" s="283"/>
      <c r="AX128" s="851" t="s">
        <v>503</v>
      </c>
      <c r="AY128" s="852"/>
      <c r="AZ128" s="852"/>
      <c r="BA128" s="852"/>
      <c r="BB128" s="852"/>
      <c r="BC128" s="852"/>
      <c r="BD128" s="852"/>
      <c r="BE128" s="853"/>
      <c r="BF128" s="830" t="s">
        <v>182</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504</v>
      </c>
      <c r="CQ128" s="772"/>
      <c r="CR128" s="772"/>
      <c r="CS128" s="772"/>
      <c r="CT128" s="772"/>
      <c r="CU128" s="772"/>
      <c r="CV128" s="772"/>
      <c r="CW128" s="772"/>
      <c r="CX128" s="772"/>
      <c r="CY128" s="772"/>
      <c r="CZ128" s="772"/>
      <c r="DA128" s="772"/>
      <c r="DB128" s="772"/>
      <c r="DC128" s="772"/>
      <c r="DD128" s="772"/>
      <c r="DE128" s="772"/>
      <c r="DF128" s="773"/>
      <c r="DG128" s="834" t="s">
        <v>487</v>
      </c>
      <c r="DH128" s="835"/>
      <c r="DI128" s="835"/>
      <c r="DJ128" s="835"/>
      <c r="DK128" s="835"/>
      <c r="DL128" s="835" t="s">
        <v>486</v>
      </c>
      <c r="DM128" s="835"/>
      <c r="DN128" s="835"/>
      <c r="DO128" s="835"/>
      <c r="DP128" s="835"/>
      <c r="DQ128" s="835" t="s">
        <v>486</v>
      </c>
      <c r="DR128" s="835"/>
      <c r="DS128" s="835"/>
      <c r="DT128" s="835"/>
      <c r="DU128" s="835"/>
      <c r="DV128" s="836" t="s">
        <v>486</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505</v>
      </c>
      <c r="X129" s="821"/>
      <c r="Y129" s="821"/>
      <c r="Z129" s="822"/>
      <c r="AA129" s="823">
        <v>3487391</v>
      </c>
      <c r="AB129" s="824"/>
      <c r="AC129" s="824"/>
      <c r="AD129" s="824"/>
      <c r="AE129" s="825"/>
      <c r="AF129" s="826">
        <v>3453671</v>
      </c>
      <c r="AG129" s="824"/>
      <c r="AH129" s="824"/>
      <c r="AI129" s="824"/>
      <c r="AJ129" s="825"/>
      <c r="AK129" s="826">
        <v>3444795</v>
      </c>
      <c r="AL129" s="824"/>
      <c r="AM129" s="824"/>
      <c r="AN129" s="824"/>
      <c r="AO129" s="825"/>
      <c r="AP129" s="827"/>
      <c r="AQ129" s="828"/>
      <c r="AR129" s="828"/>
      <c r="AS129" s="828"/>
      <c r="AT129" s="829"/>
      <c r="AU129" s="285"/>
      <c r="AV129" s="285"/>
      <c r="AW129" s="285"/>
      <c r="AX129" s="793" t="s">
        <v>506</v>
      </c>
      <c r="AY129" s="794"/>
      <c r="AZ129" s="794"/>
      <c r="BA129" s="794"/>
      <c r="BB129" s="794"/>
      <c r="BC129" s="794"/>
      <c r="BD129" s="794"/>
      <c r="BE129" s="795"/>
      <c r="BF129" s="813" t="s">
        <v>486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508</v>
      </c>
      <c r="X130" s="821"/>
      <c r="Y130" s="821"/>
      <c r="Z130" s="822"/>
      <c r="AA130" s="823">
        <v>468126</v>
      </c>
      <c r="AB130" s="824"/>
      <c r="AC130" s="824"/>
      <c r="AD130" s="824"/>
      <c r="AE130" s="825"/>
      <c r="AF130" s="826">
        <v>484330</v>
      </c>
      <c r="AG130" s="824"/>
      <c r="AH130" s="824"/>
      <c r="AI130" s="824"/>
      <c r="AJ130" s="825"/>
      <c r="AK130" s="826">
        <v>483781</v>
      </c>
      <c r="AL130" s="824"/>
      <c r="AM130" s="824"/>
      <c r="AN130" s="824"/>
      <c r="AO130" s="825"/>
      <c r="AP130" s="827"/>
      <c r="AQ130" s="828"/>
      <c r="AR130" s="828"/>
      <c r="AS130" s="828"/>
      <c r="AT130" s="829"/>
      <c r="AU130" s="285"/>
      <c r="AV130" s="285"/>
      <c r="AW130" s="285"/>
      <c r="AX130" s="793" t="s">
        <v>509</v>
      </c>
      <c r="AY130" s="794"/>
      <c r="AZ130" s="794"/>
      <c r="BA130" s="794"/>
      <c r="BB130" s="794"/>
      <c r="BC130" s="794"/>
      <c r="BD130" s="794"/>
      <c r="BE130" s="795"/>
      <c r="BF130" s="796">
        <v>6.2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510</v>
      </c>
      <c r="X131" s="804"/>
      <c r="Y131" s="804"/>
      <c r="Z131" s="805"/>
      <c r="AA131" s="806">
        <v>3019265</v>
      </c>
      <c r="AB131" s="807"/>
      <c r="AC131" s="807"/>
      <c r="AD131" s="807"/>
      <c r="AE131" s="808"/>
      <c r="AF131" s="809">
        <v>2969341</v>
      </c>
      <c r="AG131" s="807"/>
      <c r="AH131" s="807"/>
      <c r="AI131" s="807"/>
      <c r="AJ131" s="808"/>
      <c r="AK131" s="809">
        <v>2961014</v>
      </c>
      <c r="AL131" s="807"/>
      <c r="AM131" s="807"/>
      <c r="AN131" s="807"/>
      <c r="AO131" s="808"/>
      <c r="AP131" s="810"/>
      <c r="AQ131" s="811"/>
      <c r="AR131" s="811"/>
      <c r="AS131" s="811"/>
      <c r="AT131" s="812"/>
      <c r="AU131" s="285"/>
      <c r="AV131" s="285"/>
      <c r="AW131" s="285"/>
      <c r="AX131" s="771" t="s">
        <v>511</v>
      </c>
      <c r="AY131" s="772"/>
      <c r="AZ131" s="772"/>
      <c r="BA131" s="772"/>
      <c r="BB131" s="772"/>
      <c r="BC131" s="772"/>
      <c r="BD131" s="772"/>
      <c r="BE131" s="773"/>
      <c r="BF131" s="774" t="s">
        <v>182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513</v>
      </c>
      <c r="W132" s="784"/>
      <c r="X132" s="784"/>
      <c r="Y132" s="784"/>
      <c r="Z132" s="785"/>
      <c r="AA132" s="786">
        <v>5.5281335030000003</v>
      </c>
      <c r="AB132" s="787"/>
      <c r="AC132" s="787"/>
      <c r="AD132" s="787"/>
      <c r="AE132" s="788"/>
      <c r="AF132" s="789">
        <v>5.9994456679999999</v>
      </c>
      <c r="AG132" s="787"/>
      <c r="AH132" s="787"/>
      <c r="AI132" s="787"/>
      <c r="AJ132" s="788"/>
      <c r="AK132" s="789">
        <v>7.2971623909999996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514</v>
      </c>
      <c r="W133" s="763"/>
      <c r="X133" s="763"/>
      <c r="Y133" s="763"/>
      <c r="Z133" s="764"/>
      <c r="AA133" s="765">
        <v>6.3</v>
      </c>
      <c r="AB133" s="766"/>
      <c r="AC133" s="766"/>
      <c r="AD133" s="766"/>
      <c r="AE133" s="767"/>
      <c r="AF133" s="765">
        <v>5.9</v>
      </c>
      <c r="AG133" s="766"/>
      <c r="AH133" s="766"/>
      <c r="AI133" s="766"/>
      <c r="AJ133" s="767"/>
      <c r="AK133" s="765">
        <v>6.2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vjGb6VlQgXnVbhgjCUOlvYFpYKN/EYHn4bdU4uUJBCRqCvBdU89Dv/tj3T7TS4cQ2ahCIPwi5AEj7J1+T0SeQ==" saltValue="htI8FJUYxUacOhiJVnCU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ZrVnwEV3htCYs1kUjYs9RcF3+xMgyN1jTRP+loWjYqdLF7McNinGNiIGtzLiP2h3HkDA2iMyoYiWs6VplcdiA==" saltValue="ARDBKpznLmmvI4zV9rjf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election sqref="A1:XFD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RFRoADaE00X4NPvCte2uz0dYBR0UcACovd0T+W0LWI6QQ3JrIIMjsfF1Ks4QIWv2aq9WPKlaL/3JJJK0uh4YQ==" saltValue="bGKlcF4izZuNles8wW2C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sqref="A1:XFD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523</v>
      </c>
      <c r="AL9" s="1193"/>
      <c r="AM9" s="1193"/>
      <c r="AN9" s="1194"/>
      <c r="AO9" s="313">
        <v>849388</v>
      </c>
      <c r="AP9" s="313">
        <v>200139</v>
      </c>
      <c r="AQ9" s="314">
        <v>198046</v>
      </c>
      <c r="AR9" s="315">
        <v>1.1000000000000001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524</v>
      </c>
      <c r="AL10" s="1193"/>
      <c r="AM10" s="1193"/>
      <c r="AN10" s="1194"/>
      <c r="AO10" s="316">
        <v>97822</v>
      </c>
      <c r="AP10" s="316">
        <v>23049</v>
      </c>
      <c r="AQ10" s="317">
        <v>23470</v>
      </c>
      <c r="AR10" s="318">
        <v>-1.8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525</v>
      </c>
      <c r="AL11" s="1193"/>
      <c r="AM11" s="1193"/>
      <c r="AN11" s="1194"/>
      <c r="AO11" s="316">
        <v>160591</v>
      </c>
      <c r="AP11" s="316">
        <v>37840</v>
      </c>
      <c r="AQ11" s="317">
        <v>31217</v>
      </c>
      <c r="AR11" s="318">
        <v>21.2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526</v>
      </c>
      <c r="AL12" s="1193"/>
      <c r="AM12" s="1193"/>
      <c r="AN12" s="1194"/>
      <c r="AO12" s="316" t="s">
        <v>527</v>
      </c>
      <c r="AP12" s="316" t="s">
        <v>527</v>
      </c>
      <c r="AQ12" s="317">
        <v>3147</v>
      </c>
      <c r="AR12" s="318" t="s">
        <v>527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528</v>
      </c>
      <c r="AL13" s="1193"/>
      <c r="AM13" s="1193"/>
      <c r="AN13" s="1194"/>
      <c r="AO13" s="316" t="s">
        <v>527</v>
      </c>
      <c r="AP13" s="316" t="s">
        <v>527</v>
      </c>
      <c r="AQ13" s="317" t="s">
        <v>527</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529</v>
      </c>
      <c r="AL14" s="1193"/>
      <c r="AM14" s="1193"/>
      <c r="AN14" s="1194"/>
      <c r="AO14" s="316">
        <v>37786</v>
      </c>
      <c r="AP14" s="316">
        <v>8903</v>
      </c>
      <c r="AQ14" s="317">
        <v>10757</v>
      </c>
      <c r="AR14" s="318">
        <v>-17.2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530</v>
      </c>
      <c r="AL15" s="1193"/>
      <c r="AM15" s="1193"/>
      <c r="AN15" s="1194"/>
      <c r="AO15" s="316">
        <v>12905</v>
      </c>
      <c r="AP15" s="316">
        <v>3041</v>
      </c>
      <c r="AQ15" s="317">
        <v>4810</v>
      </c>
      <c r="AR15" s="318">
        <v>-36.799999999999997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531</v>
      </c>
      <c r="AL16" s="1196"/>
      <c r="AM16" s="1196"/>
      <c r="AN16" s="1197"/>
      <c r="AO16" s="316">
        <v>-86648</v>
      </c>
      <c r="AP16" s="316">
        <v>-20417</v>
      </c>
      <c r="AQ16" s="317">
        <v>-18847</v>
      </c>
      <c r="AR16" s="318">
        <v>8.3000000000000007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1071844</v>
      </c>
      <c r="AP17" s="316">
        <v>252555</v>
      </c>
      <c r="AQ17" s="317">
        <v>252599</v>
      </c>
      <c r="AR17" s="318">
        <v>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536</v>
      </c>
      <c r="AL21" s="1190"/>
      <c r="AM21" s="1190"/>
      <c r="AN21" s="1191"/>
      <c r="AO21" s="328">
        <v>24.03</v>
      </c>
      <c r="AP21" s="329">
        <v>22.36</v>
      </c>
      <c r="AQ21" s="330">
        <v>1.67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537</v>
      </c>
      <c r="AL22" s="1190"/>
      <c r="AM22" s="1190"/>
      <c r="AN22" s="1191"/>
      <c r="AO22" s="333">
        <v>96</v>
      </c>
      <c r="AP22" s="334">
        <v>95.6</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541</v>
      </c>
      <c r="AL32" s="1181"/>
      <c r="AM32" s="1181"/>
      <c r="AN32" s="1182"/>
      <c r="AO32" s="343">
        <v>588840</v>
      </c>
      <c r="AP32" s="343">
        <v>138746</v>
      </c>
      <c r="AQ32" s="344">
        <v>139617</v>
      </c>
      <c r="AR32" s="345">
        <v>-0.6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542</v>
      </c>
      <c r="AL33" s="1181"/>
      <c r="AM33" s="1181"/>
      <c r="AN33" s="1182"/>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543</v>
      </c>
      <c r="AL34" s="1181"/>
      <c r="AM34" s="1181"/>
      <c r="AN34" s="1182"/>
      <c r="AO34" s="343" t="s">
        <v>527</v>
      </c>
      <c r="AP34" s="343" t="s">
        <v>527</v>
      </c>
      <c r="AQ34" s="344">
        <v>5</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544</v>
      </c>
      <c r="AL35" s="1181"/>
      <c r="AM35" s="1181"/>
      <c r="AN35" s="1182"/>
      <c r="AO35" s="343">
        <v>142063</v>
      </c>
      <c r="AP35" s="343">
        <v>33474</v>
      </c>
      <c r="AQ35" s="344">
        <v>32699</v>
      </c>
      <c r="AR35" s="345">
        <v>2.4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545</v>
      </c>
      <c r="AL36" s="1181"/>
      <c r="AM36" s="1181"/>
      <c r="AN36" s="1182"/>
      <c r="AO36" s="343">
        <v>1009</v>
      </c>
      <c r="AP36" s="343">
        <v>238</v>
      </c>
      <c r="AQ36" s="344">
        <v>4068</v>
      </c>
      <c r="AR36" s="345">
        <v>-94.1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546</v>
      </c>
      <c r="AL37" s="1181"/>
      <c r="AM37" s="1181"/>
      <c r="AN37" s="1182"/>
      <c r="AO37" s="343">
        <v>655</v>
      </c>
      <c r="AP37" s="343">
        <v>154</v>
      </c>
      <c r="AQ37" s="344">
        <v>1263</v>
      </c>
      <c r="AR37" s="345">
        <v>-87.8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547</v>
      </c>
      <c r="AL38" s="1184"/>
      <c r="AM38" s="1184"/>
      <c r="AN38" s="1185"/>
      <c r="AO38" s="346" t="s">
        <v>527</v>
      </c>
      <c r="AP38" s="346" t="s">
        <v>527</v>
      </c>
      <c r="AQ38" s="347">
        <v>23</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548</v>
      </c>
      <c r="AL39" s="1184"/>
      <c r="AM39" s="1184"/>
      <c r="AN39" s="1185"/>
      <c r="AO39" s="343">
        <v>-32716</v>
      </c>
      <c r="AP39" s="343">
        <v>-7709</v>
      </c>
      <c r="AQ39" s="344">
        <v>-8148</v>
      </c>
      <c r="AR39" s="345">
        <v>-5.4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549</v>
      </c>
      <c r="AL40" s="1181"/>
      <c r="AM40" s="1181"/>
      <c r="AN40" s="1182"/>
      <c r="AO40" s="343">
        <v>-483781</v>
      </c>
      <c r="AP40" s="343">
        <v>-113992</v>
      </c>
      <c r="AQ40" s="344">
        <v>-124721</v>
      </c>
      <c r="AR40" s="345">
        <v>-8.6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216070</v>
      </c>
      <c r="AP41" s="343">
        <v>50912</v>
      </c>
      <c r="AQ41" s="344">
        <v>44807</v>
      </c>
      <c r="AR41" s="345">
        <v>13.6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518</v>
      </c>
      <c r="AN49" s="1175" t="s">
        <v>553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550595</v>
      </c>
      <c r="AN51" s="365">
        <v>118382</v>
      </c>
      <c r="AO51" s="366">
        <v>-71.400000000000006</v>
      </c>
      <c r="AP51" s="367">
        <v>280458</v>
      </c>
      <c r="AQ51" s="368">
        <v>59.6</v>
      </c>
      <c r="AR51" s="369">
        <v>-131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429303</v>
      </c>
      <c r="AN52" s="373">
        <v>92303</v>
      </c>
      <c r="AO52" s="374">
        <v>-47.9</v>
      </c>
      <c r="AP52" s="375">
        <v>127286</v>
      </c>
      <c r="AQ52" s="376">
        <v>45.1</v>
      </c>
      <c r="AR52" s="377">
        <v>-93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788465</v>
      </c>
      <c r="AN53" s="365">
        <v>172417</v>
      </c>
      <c r="AO53" s="366">
        <v>45.6</v>
      </c>
      <c r="AP53" s="367">
        <v>291945</v>
      </c>
      <c r="AQ53" s="368">
        <v>4.0999999999999996</v>
      </c>
      <c r="AR53" s="369">
        <v>41.5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463911</v>
      </c>
      <c r="AN54" s="373">
        <v>101446</v>
      </c>
      <c r="AO54" s="374">
        <v>9.9</v>
      </c>
      <c r="AP54" s="375">
        <v>127651</v>
      </c>
      <c r="AQ54" s="376">
        <v>0.3</v>
      </c>
      <c r="AR54" s="377">
        <v>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942092</v>
      </c>
      <c r="AN55" s="365">
        <v>210195</v>
      </c>
      <c r="AO55" s="366">
        <v>21.9</v>
      </c>
      <c r="AP55" s="367">
        <v>291173</v>
      </c>
      <c r="AQ55" s="368">
        <v>-0.3</v>
      </c>
      <c r="AR55" s="369">
        <v>22.2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389511</v>
      </c>
      <c r="AN56" s="373">
        <v>86906</v>
      </c>
      <c r="AO56" s="374">
        <v>-14.3</v>
      </c>
      <c r="AP56" s="375">
        <v>119071</v>
      </c>
      <c r="AQ56" s="376">
        <v>-6.7</v>
      </c>
      <c r="AR56" s="377">
        <v>-7.6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806403</v>
      </c>
      <c r="AN57" s="365">
        <v>184785</v>
      </c>
      <c r="AO57" s="366">
        <v>-12.1</v>
      </c>
      <c r="AP57" s="367">
        <v>271581</v>
      </c>
      <c r="AQ57" s="368">
        <v>-6.7</v>
      </c>
      <c r="AR57" s="369">
        <v>-5.4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387026</v>
      </c>
      <c r="AN58" s="373">
        <v>88686</v>
      </c>
      <c r="AO58" s="374">
        <v>2</v>
      </c>
      <c r="AP58" s="375">
        <v>117844</v>
      </c>
      <c r="AQ58" s="376">
        <v>-1</v>
      </c>
      <c r="AR58" s="377">
        <v>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715307</v>
      </c>
      <c r="AN59" s="365">
        <v>168545</v>
      </c>
      <c r="AO59" s="366">
        <v>-8.8000000000000007</v>
      </c>
      <c r="AP59" s="367">
        <v>268375</v>
      </c>
      <c r="AQ59" s="368">
        <v>-1.2</v>
      </c>
      <c r="AR59" s="369">
        <v>-7.6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281810</v>
      </c>
      <c r="AN60" s="373">
        <v>66402</v>
      </c>
      <c r="AO60" s="374">
        <v>-25.1</v>
      </c>
      <c r="AP60" s="375">
        <v>119602</v>
      </c>
      <c r="AQ60" s="376">
        <v>1.5</v>
      </c>
      <c r="AR60" s="377">
        <v>-26.6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760572</v>
      </c>
      <c r="AN61" s="380">
        <v>170865</v>
      </c>
      <c r="AO61" s="381">
        <v>-5</v>
      </c>
      <c r="AP61" s="382">
        <v>280706</v>
      </c>
      <c r="AQ61" s="383">
        <v>11.1</v>
      </c>
      <c r="AR61" s="369">
        <v>-16.100000000000001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390312</v>
      </c>
      <c r="AN62" s="373">
        <v>87149</v>
      </c>
      <c r="AO62" s="374">
        <v>-15.1</v>
      </c>
      <c r="AP62" s="375">
        <v>122291</v>
      </c>
      <c r="AQ62" s="376">
        <v>7.8</v>
      </c>
      <c r="AR62" s="377">
        <v>-22.9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M2UxmQp0NaM6y0GZ/CRoC66P/MELQ6/pdTEFe5dCOIc43q7uUY47JRjmyn01VHGHG+aE9Hm6k9M3+trbx+7wg==" saltValue="FPFWGlVEXE94/5o57iCu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election sqref="A1:XFD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0" spans="125:125" ht="13.5" hidden="1" customHeight="1" x14ac:dyDescent="0.15"/>
    <row r="121" spans="125:125" ht="13.5" hidden="1" customHeight="1" x14ac:dyDescent="0.15">
      <c r="DU121" s="291"/>
    </row>
  </sheetData>
  <sheetProtection algorithmName="SHA-512" hashValue="qI2o5bWEKCxK4BaaCW6xhydMu74TTh7AFU6JnL3fft7L1bLKMdatyfKKv7WEF72EPd3svemjoi2LlB58ono8Ew==" saltValue="p9/dL8ZES6lSlaflmnFH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sheetData>
  <sheetProtection algorithmName="SHA-512" hashValue="7I2fQ9gnHqbd2ZldRWRmIfHJnXN6JEaB5RJwx9rREizif337sa3CgrHupVPCpTasBPVz3eFXqW94mh29lC6XIQ==" saltValue="UpJBUWzIF9nAr6xRgAzC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98" t="s">
        <v>3</v>
      </c>
      <c r="D47" s="1198"/>
      <c r="E47" s="1199"/>
      <c r="F47" s="11">
        <v>35.06</v>
      </c>
      <c r="G47" s="12">
        <v>35.1</v>
      </c>
      <c r="H47" s="12">
        <v>35.159999999999997</v>
      </c>
      <c r="I47" s="12">
        <v>32.85</v>
      </c>
      <c r="J47" s="13">
        <v>29.72</v>
      </c>
    </row>
    <row r="48" spans="2:10" ht="57.75" customHeight="1" x14ac:dyDescent="0.15">
      <c r="B48" s="14"/>
      <c r="C48" s="1200" t="s">
        <v>4</v>
      </c>
      <c r="D48" s="1200"/>
      <c r="E48" s="1201"/>
      <c r="F48" s="15">
        <v>11</v>
      </c>
      <c r="G48" s="16">
        <v>10.77</v>
      </c>
      <c r="H48" s="16">
        <v>9.75</v>
      </c>
      <c r="I48" s="16">
        <v>8.48</v>
      </c>
      <c r="J48" s="17">
        <v>8.65</v>
      </c>
    </row>
    <row r="49" spans="2:10" ht="57.75" customHeight="1" thickBot="1" x14ac:dyDescent="0.2">
      <c r="B49" s="18"/>
      <c r="C49" s="1202" t="s">
        <v>5</v>
      </c>
      <c r="D49" s="1202"/>
      <c r="E49" s="1203"/>
      <c r="F49" s="19" t="s">
        <v>574</v>
      </c>
      <c r="G49" s="20" t="s">
        <v>575</v>
      </c>
      <c r="H49" s="20" t="s">
        <v>576</v>
      </c>
      <c r="I49" s="20" t="s">
        <v>577</v>
      </c>
      <c r="J49" s="21" t="s">
        <v>578</v>
      </c>
    </row>
    <row r="50" spans="2:10" ht="13.5" customHeight="1" x14ac:dyDescent="0.15"/>
  </sheetData>
  <sheetProtection algorithmName="SHA-512" hashValue="dHKl50G//beqXPWEu3ficQ7G6ogT8r6RREDoRRRJ9RY66XqbODtZ1lgXkYmKaJL+yHb19nDyYerqdqF6KfQFxg==" saltValue="dgkGichZrqxEuYuZKc98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2021-10-20T06:15:19Z</cp:lastPrinted>
  <dcterms:created xsi:type="dcterms:W3CDTF">2021-02-05T00:43:57Z</dcterms:created>
  <dcterms:modified xsi:type="dcterms:W3CDTF">2021-10-20T06:15:25Z</dcterms:modified>
  <cp:category/>
</cp:coreProperties>
</file>