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svbfk01\01共有\総務課\新総務課\財務グループ\02 予算決算\決算関係\決算\令和２年度\財政状況資料集\報告様式\"/>
    </mc:Choice>
  </mc:AlternateContent>
  <xr:revisionPtr revIDLastSave="0" documentId="8_{229F7B1B-1081-4483-86C1-C0A486E7ED28}" xr6:coauthVersionLast="45" xr6:coauthVersionMax="45" xr10:uidLastSave="{00000000-0000-0000-0000-000000000000}"/>
  <bookViews>
    <workbookView xWindow="270" yWindow="360" windowWidth="19065" windowHeight="14835" firstSheet="12" activeTab="1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<sst xmlns="http://schemas.openxmlformats.org/spreadsheetml/2006/main" count="1126" uniqueCount="600">
  <si>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</si>
  <si>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</si>
  <si>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</si>
  <si>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</si>
  <si>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</si>
  <si>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</si>
  <si>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</si>
  <si>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</si>
  <si>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</si>
  <si>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</si>
  <si>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</si>
  <si>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</si>
  <si>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</si>
  <si>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</si>
  <si>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</si>
  <si>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</si>
  <si>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</si>
  <si>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</si>
  <si>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</si>
  <si>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</si>
  <si>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</si>
  <si>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</si>
  <si>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</si>
  <si>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</si>
  <si>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</si>
  <si>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</si>
  <si>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</si>
  <si>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</si>
  <si>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</si>
  <si>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</si>
  <si>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</si>
  <si>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</si>
  <si>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</si>
  <si>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</si>
  <si>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</si>
  <si>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</si>
  <si>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</si>
  <si>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</si>
  <si>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</si>
  <si>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</si>
  <si>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</si>
  <si>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</si>
  <si>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</si>
  <si>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</si>
  <si>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</si>
  <si>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</si>
  <si>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</si>
  <si>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</si>
  <si>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</si>
  <si>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</si>
  <si>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</si>
  <si>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</si>
  <si>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</si>
  <si>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</si>
  <si>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</si>
  <si>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</si>
  <si>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</si>
  <si>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</si>
  <si>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</si>
  <si>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</si>
  <si>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</si>
  <si>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</si>
  <si>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</si>
  <si>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</si>
  <si>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</si>
  <si>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</si>
  <si>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</si>
  <si>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</si>
  <si>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</si>
  <si>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</si>
  <si>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</si>
  <si>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</si>
  <si>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</si>
  <si>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</si>
  <si>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</si>
  <si>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</si>
  <si>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</si>
  <si>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</si>
  <si>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</si>
  <si>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</si>
  <si>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</si>
  <si>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</si>
  <si>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</si>
  <si>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</si>
  <si>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</si>
  <si>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</si>
  <si>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</si>
  <si>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</si>
  <si>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</si>
  <si>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</si>
  <si>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</si>
  <si>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</si>
  <si>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</si>
  <si>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</si>
  <si>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</si>
  <si>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</si>
  <si>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</si>
  <si>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</si>
  <si>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</si>
  <si>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</si>
  <si>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</si>
  <si>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</si>
  <si>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</si>
  <si>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</si>
  <si>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</si>
  <si>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</si>
  <si>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</si>
  <si>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</si>
  <si>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</si>
  <si>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</si>
  <si>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</si>
  <si>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</si>
  <si>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</si>
  <si>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</si>
  <si>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</si>
  <si>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</si>
  <si>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</si>
  <si>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</si>
  <si>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</si>
  <si>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</si>
  <si>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</si>
  <si>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</si>
  <si>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</si>
  <si>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</si>
  <si>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</si>
  <si>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</si>
  <si>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</si>
  <si>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</si>
  <si>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</si>
  <si>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</si>
  <si>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</si>
  <si>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</si>
  <si>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</si>
  <si>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</si>
  <si>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</si>
  <si>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</si>
  <si>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</si>
  <si>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</si>
  <si>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</si>
  <si>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</si>
  <si>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</si>
  <si>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</si>
  <si>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</si>
  <si>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</si>
  <si>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</si>
  <si>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</si>
  <si>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</si>
  <si>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</si>
  <si>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</si>
  <si>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</si>
  <si>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</si>
  <si>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</si>
  <si>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</si>
  <si>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</si>
  <si>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</si>
  <si>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</si>
  <si>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</si>
  <si>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</si>
  <si>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</si>
  <si>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</si>
  <si>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</si>
  <si>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</si>
  <si>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</si>
  <si>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</si>
  <si>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</si>
  <si>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</si>
  <si>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</si>
  <si>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</si>
  <si>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</si>
  <si>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</si>
  <si>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</si>
  <si>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</si>
  <si>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</si>
  <si>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</si>
  <si>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</si>
  <si>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</si>
  <si>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</si>
  <si>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</si>
  <si>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</si>
  <si>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</si>
  <si>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</si>
  <si>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</si>
  <si>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</si>
  <si>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</si>
  <si>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</si>
  <si>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</si>
  <si>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</si>
  <si>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</si>
  <si>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</si>
  <si>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</si>
  <si>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</si>
  <si>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</si>
  <si>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</si>
  <si>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</si>
  <si>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</si>
  <si>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</si>
  <si>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</si>
  <si>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</si>
  <si>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</si>
  <si>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</si>
  <si>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</si>
  <si>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</si>
  <si>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</si>
  <si>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</si>
  <si>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</si>
  <si>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</si>
  <si>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</si>
  <si>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</si>
  <si>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</si>
  <si>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</si>
  <si>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</si>
  <si>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</si>
  <si>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</si>
  <si>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</si>
  <si>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</si>
  <si>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北海道美深町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</si>
  <si>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</si>
  <si>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</si>
  <si>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</si>
  <si>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</si>
  <si>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</si>
  <si>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</si>
  <si>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</si>
  <si>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</si>
  <si>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</si>
  <si>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</si>
  <si>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</si>
  <si>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</si>
  <si>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</si>
  <si>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</si>
  <si>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</si>
  <si>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</si>
  <si>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</si>
  <si>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</si>
  <si>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</si>
  <si>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</si>
  <si>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</si>
  <si>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</si>
  <si>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</si>
  <si>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</si>
  <si>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</si>
  <si>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</si>
  <si>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</si>
  <si>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</si>
  <si>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</si>
  <si>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</si>
  <si>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</si>
  <si>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</si>
  <si>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</si>
  <si>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</si>
  <si>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</si>
  <si>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</si>
  <si>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</si>
  <si>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</si>
  <si>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</si>
  <si>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</si>
  <si>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</si>
  <si>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</si>
  <si>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</si>
  <si>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</si>
  <si>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</si>
  <si>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</si>
  <si>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</si>
  <si>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</si>
  <si>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</si>
  <si>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</si>
  <si>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</si>
  <si>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</si>
  <si>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</si>
  <si>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</si>
  <si>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</si>
  <si>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</si>
  <si>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</si>
  <si>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</si>
  <si>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</si>
  <si>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</si>
  <si>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</si>
  <si>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</si>
  <si>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</si>
  <si>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</si>
  <si>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</si>
  <si>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</si>
  <si>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</si>
  <si>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</si>
  <si>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</si>
  <si>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</si>
  <si>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</si>
  <si>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</si>
  <si>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</si>
  <si>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</si>
  <si>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</si>
  <si>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</si>
  <si>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</si>
  <si>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</si>
  <si>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</si>
  <si>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</si>
  <si>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</si>
  <si>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</si>
  <si>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</si>
  <si>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</si>
  <si>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</si>
  <si>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</si>
  <si>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</si>
  <si>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</si>
  <si>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</si>
  <si>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</si>
  <si>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</si>
  <si>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</si>
  <si>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</si>
  <si>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</si>
  <si>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</si>
  <si>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</si>
  <si>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</si>
  <si>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</si>
  <si>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</si>
  <si>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</si>
  <si>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</si>
  <si>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</si>
  <si>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</si>
  <si>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</si>
  <si>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</si>
  <si>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</si>
  <si>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</si>
  <si>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</si>
  <si>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</si>
  <si>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</si>
  <si>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</si>
  <si>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</si>
  <si>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</si>
  <si>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</si>
  <si>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</si>
  <si>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</si>
  <si>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</si>
  <si>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</si>
  <si>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</si>
  <si>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</si>
  <si>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</si>
  <si>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</si>
  <si>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</si>
  <si>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</si>
  <si>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</si>
  <si>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</si>
  <si>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</si>
  <si>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</si>
  <si>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</si>
  <si>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</si>
  <si>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</si>
  <si>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</si>
  <si>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</si>
  <si>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</si>
  <si>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</si>
  <si>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</si>
  <si>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</si>
  <si>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</si>
  <si>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</si>
  <si>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</si>
  <si>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</si>
  <si>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</si>
  <si>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</si>
  <si>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</si>
  <si>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</si>
  <si>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</si>
  <si>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</si>
  <si>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</si>
  <si>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</si>
  <si>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</si>
  <si>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</si>
  <si>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</si>
  <si>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</si>
  <si>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</si>
  <si>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北海道美深町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</si>
  <si>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</si>
  <si>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</si>
  <si>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</si>
  <si>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</si>
  <si>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</si>
  <si>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</si>
  <si>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</si>
  <si>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</si>
  <si>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</si>
  <si>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</si>
  <si>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</si>
  <si>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</si>
  <si>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</si>
  <si>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</si>
  <si>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</si>
  <si>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</si>
  <si>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</si>
  <si>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</si>
  <si>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</si>
  <si>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</si>
  <si>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</si>
  <si>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</si>
  <si>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</si>
  <si>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</si>
  <si>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</si>
  <si>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</si>
  <si>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</si>
  <si>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</si>
  <si>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</si>
  <si>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</si>
  <si>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</si>
  <si>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</si>
  <si>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</si>
  <si>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</si>
  <si>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</si>
  <si>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</si>
  <si>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後期高齢者医療保険特別会計</t>
    <phoneticPr fontId="5"/>
  </si>
  <si>
    <t>中央簡易水道事業会計</t>
    <phoneticPr fontId="5"/>
  </si>
  <si>
    <t>法適用企業</t>
    <phoneticPr fontId="5"/>
  </si>
  <si>
    <t>北部簡易水道事業特別会計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</si>
  <si>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</si>
  <si>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</si>
  <si>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</si>
  <si>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</si>
  <si>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</si>
  <si>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</si>
  <si>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</si>
  <si>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</si>
  <si>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</si>
  <si>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</si>
  <si>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</si>
  <si>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</si>
  <si>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</si>
  <si>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</si>
  <si>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</si>
  <si>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</si>
  <si>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</si>
  <si>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</si>
  <si>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</si>
  <si>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</si>
  <si>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</si>
  <si>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</si>
  <si>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</si>
  <si>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</si>
  <si>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</si>
  <si>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</si>
  <si>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</si>
  <si>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</si>
  <si>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</si>
  <si>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</si>
  <si>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</si>
  <si>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</si>
  <si>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</si>
  <si>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</si>
  <si>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</si>
  <si>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</si>
  <si>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</si>
  <si>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</si>
  <si>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</si>
  <si>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</si>
  <si>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</si>
  <si>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</si>
  <si>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</si>
  <si>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</si>
  <si>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</si>
  <si>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</si>
  <si>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</si>
  <si>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</si>
  <si>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</si>
  <si>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</si>
  <si>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</si>
  <si>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</si>
  <si>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</si>
  <si>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</si>
  <si>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</si>
  <si>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</si>
  <si>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</si>
  <si>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</si>
  <si>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</si>
  <si>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</si>
  <si>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</si>
  <si>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</si>
  <si>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</si>
  <si>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</si>
  <si>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</si>
  <si>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</si>
  <si>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</si>
  <si>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</si>
  <si>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</si>
  <si>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</si>
  <si>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</si>
  <si>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</si>
  <si>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</si>
  <si>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</si>
  <si>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</si>
  <si>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</si>
  <si>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</si>
  <si>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</si>
  <si>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</si>
  <si>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</si>
  <si>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</si>
  <si>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</si>
  <si>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</si>
  <si>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</si>
  <si>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</si>
  <si>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</si>
  <si>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</si>
  <si>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</si>
  <si>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</si>
  <si>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</si>
  <si>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</si>
  <si>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</si>
  <si>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</si>
  <si>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</si>
  <si>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</si>
  <si>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</si>
  <si>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</si>
  <si>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</si>
  <si>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</si>
  <si>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</si>
  <si>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</si>
  <si>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</si>
  <si>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</si>
  <si>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</si>
  <si>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</si>
  <si>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</si>
  <si>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</si>
  <si>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</si>
  <si>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</si>
  <si>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</si>
  <si>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</si>
  <si>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</si>
  <si>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</si>
  <si>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</si>
  <si>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</si>
  <si>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</si>
  <si>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</si>
  <si>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</si>
  <si>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</si>
  <si>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</si>
  <si>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</si>
  <si>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</si>
  <si>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</si>
  <si>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</si>
  <si>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</si>
  <si>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</si>
  <si>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</si>
  <si>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</si>
  <si>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</si>
  <si>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</si>
  <si>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</si>
  <si>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</si>
  <si>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</si>
  <si>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</si>
  <si>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</si>
  <si>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</si>
  <si>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</si>
  <si>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</si>
  <si>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</si>
  <si>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</si>
  <si>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</si>
  <si>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</si>
  <si>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</si>
  <si>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</si>
  <si>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</si>
  <si>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</si>
  <si>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0.37</t>
  </si>
  <si>
    <t>▲ 1.86</t>
  </si>
  <si>
    <t>▲ 4.02</t>
  </si>
  <si>
    <t>▲ 3.06</t>
  </si>
  <si>
    <t>中央簡易水道事業会計</t>
  </si>
  <si>
    <t>一般会計</t>
  </si>
  <si>
    <t>国民健康保険特別会計</t>
  </si>
  <si>
    <t>北部簡易水道事業特別会計</t>
  </si>
  <si>
    <t>後期高齢者医療保険特別会計</t>
  </si>
  <si>
    <t>介護保険特別会計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</si>
  <si>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</si>
  <si>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</si>
  <si>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</si>
  <si>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</si>
  <si>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</si>
  <si>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</si>
  <si>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</si>
  <si>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</si>
  <si>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</si>
  <si>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</si>
  <si>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</si>
  <si>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</si>
  <si>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</si>
  <si>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</si>
  <si>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美深振興公社</t>
    <rPh sb="0" eb="2">
      <t>ビフカ</t>
    </rPh>
    <rPh sb="2" eb="4">
      <t>シンコウ</t>
    </rPh>
    <rPh sb="4" eb="6">
      <t>コウシャ</t>
    </rPh>
    <phoneticPr fontId="2"/>
  </si>
  <si>
    <t>アウル</t>
    <phoneticPr fontId="2"/>
  </si>
  <si>
    <t>公共施設整備基金</t>
    <rPh sb="0" eb="2">
      <t>コウキョウ</t>
    </rPh>
    <rPh sb="2" eb="4">
      <t>シセツ</t>
    </rPh>
    <rPh sb="4" eb="6">
      <t>セイビ</t>
    </rPh>
    <rPh sb="6" eb="8">
      <t>キキン</t>
    </rPh>
    <phoneticPr fontId="5"/>
  </si>
  <si>
    <t>国鉄美幸線代替輸送確保基金</t>
    <rPh sb="0" eb="2">
      <t>コクテツ</t>
    </rPh>
    <rPh sb="2" eb="3">
      <t>ビ</t>
    </rPh>
    <rPh sb="3" eb="4">
      <t>コウ</t>
    </rPh>
    <rPh sb="4" eb="5">
      <t>セン</t>
    </rPh>
    <rPh sb="5" eb="7">
      <t>ダイタイ</t>
    </rPh>
    <rPh sb="7" eb="9">
      <t>ユソウ</t>
    </rPh>
    <rPh sb="9" eb="11">
      <t>カクホ</t>
    </rPh>
    <rPh sb="11" eb="13">
      <t>キキン</t>
    </rPh>
    <phoneticPr fontId="5"/>
  </si>
  <si>
    <t>地域福祉基金</t>
    <rPh sb="0" eb="2">
      <t>チイキ</t>
    </rPh>
    <rPh sb="2" eb="4">
      <t>フクシ</t>
    </rPh>
    <rPh sb="4" eb="6">
      <t>キキン</t>
    </rPh>
    <phoneticPr fontId="5"/>
  </si>
  <si>
    <t>チョウザメ産業振興基金</t>
    <rPh sb="5" eb="7">
      <t>サンギョウ</t>
    </rPh>
    <rPh sb="7" eb="9">
      <t>シンコウ</t>
    </rPh>
    <rPh sb="9" eb="11">
      <t>キキン</t>
    </rPh>
    <phoneticPr fontId="5"/>
  </si>
  <si>
    <t>まちづくり応援基金</t>
    <rPh sb="5" eb="7">
      <t>オウエン</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</si>
  <si>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</si>
  <si>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</si>
  <si>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</si>
  <si>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将来負担比率については数値が発生していない。
有形固定資産の減価償却率はゆるやかに上昇しているが、施設の更新や補修は必要に応じて対応しているところであり、今後も安全性を優先し対応できるよう努めていく。</t>
    <rPh sb="0" eb="2">
      <t>ショウライ</t>
    </rPh>
    <rPh sb="2" eb="4">
      <t>フタン</t>
    </rPh>
    <rPh sb="4" eb="6">
      <t>ヒリツ</t>
    </rPh>
    <rPh sb="11" eb="13">
      <t>スウチ</t>
    </rPh>
    <rPh sb="14" eb="16">
      <t>ハッセイ</t>
    </rPh>
    <rPh sb="23" eb="25">
      <t>ユウケイ</t>
    </rPh>
    <rPh sb="25" eb="27">
      <t>コテイ</t>
    </rPh>
    <rPh sb="27" eb="29">
      <t>シサン</t>
    </rPh>
    <rPh sb="30" eb="32">
      <t>ゲンカ</t>
    </rPh>
    <rPh sb="32" eb="34">
      <t>ショウキャク</t>
    </rPh>
    <rPh sb="34" eb="35">
      <t>リツ</t>
    </rPh>
    <rPh sb="41" eb="43">
      <t>ジョウショウ</t>
    </rPh>
    <rPh sb="49" eb="51">
      <t>シセツ</t>
    </rPh>
    <rPh sb="52" eb="54">
      <t>コウシン</t>
    </rPh>
    <rPh sb="55" eb="57">
      <t>ホシュウ</t>
    </rPh>
    <rPh sb="58" eb="60">
      <t>ヒツヨウ</t>
    </rPh>
    <rPh sb="61" eb="62">
      <t>オウ</t>
    </rPh>
    <rPh sb="64" eb="66">
      <t>タイオウ</t>
    </rPh>
    <rPh sb="77" eb="79">
      <t>コンゴ</t>
    </rPh>
    <rPh sb="80" eb="83">
      <t>アンゼンセイ</t>
    </rPh>
    <rPh sb="84" eb="86">
      <t>ユウセン</t>
    </rPh>
    <rPh sb="87" eb="89">
      <t>タイオウ</t>
    </rPh>
    <rPh sb="94" eb="9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</si>
  <si>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</si>
  <si>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</si>
  <si>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</si>
  <si>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</si>
  <si>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</si>
  <si>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</si>
  <si>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将来負担比率については数値が発生していない。
実質公債費比率については近年横ばいで推移している。計画的に償還していく一方、大型の施設整備などがあれば一時的に借入額も増加するが、後年度以降に基準財政需要額に算入される（交付税措置率の高い）ものが多いため、極端に比率が悪くなっていくことはないものと考えている。
引き続き、単年のみならず将来的な状況もシミュレーションしながら財政運営していくことが必要である。</t>
    <rPh sb="0" eb="2">
      <t>ショウライ</t>
    </rPh>
    <rPh sb="2" eb="4">
      <t>フタン</t>
    </rPh>
    <rPh sb="4" eb="6">
      <t>ヒリツ</t>
    </rPh>
    <rPh sb="11" eb="13">
      <t>スウチ</t>
    </rPh>
    <rPh sb="14" eb="16">
      <t>ハッセイ</t>
    </rPh>
    <rPh sb="23" eb="25">
      <t>ジッシツ</t>
    </rPh>
    <rPh sb="25" eb="28">
      <t>コウサイヒ</t>
    </rPh>
    <rPh sb="28" eb="30">
      <t>ヒリツ</t>
    </rPh>
    <rPh sb="35" eb="37">
      <t>キンネン</t>
    </rPh>
    <rPh sb="37" eb="38">
      <t>ヨコ</t>
    </rPh>
    <rPh sb="41" eb="43">
      <t>スイイ</t>
    </rPh>
    <rPh sb="48" eb="51">
      <t>ケイカクテキ</t>
    </rPh>
    <rPh sb="52" eb="54">
      <t>ショウカン</t>
    </rPh>
    <rPh sb="58" eb="60">
      <t>イッポウ</t>
    </rPh>
    <rPh sb="61" eb="63">
      <t>オオガタ</t>
    </rPh>
    <rPh sb="64" eb="66">
      <t>シセツ</t>
    </rPh>
    <rPh sb="66" eb="68">
      <t>セイビ</t>
    </rPh>
    <rPh sb="74" eb="77">
      <t>イチジテキ</t>
    </rPh>
    <rPh sb="78" eb="80">
      <t>カリイレ</t>
    </rPh>
    <rPh sb="80" eb="81">
      <t>ガク</t>
    </rPh>
    <rPh sb="82" eb="84">
      <t>ゾウカ</t>
    </rPh>
    <rPh sb="88" eb="91">
      <t>コウネンド</t>
    </rPh>
    <rPh sb="91" eb="93">
      <t>イコウ</t>
    </rPh>
    <rPh sb="94" eb="96">
      <t>キジュン</t>
    </rPh>
    <rPh sb="96" eb="98">
      <t>ザイセイ</t>
    </rPh>
    <rPh sb="98" eb="100">
      <t>ジュヨウ</t>
    </rPh>
    <rPh sb="100" eb="101">
      <t>ガク</t>
    </rPh>
    <rPh sb="102" eb="104">
      <t>サンニュウ</t>
    </rPh>
    <rPh sb="108" eb="111">
      <t>コウフゼイ</t>
    </rPh>
    <rPh sb="111" eb="113">
      <t>ソチ</t>
    </rPh>
    <rPh sb="113" eb="114">
      <t>リツ</t>
    </rPh>
    <rPh sb="115" eb="116">
      <t>タカ</t>
    </rPh>
    <rPh sb="121" eb="122">
      <t>オオ</t>
    </rPh>
    <rPh sb="126" eb="128">
      <t>キョクタン</t>
    </rPh>
    <rPh sb="129" eb="131">
      <t>ヒリツ</t>
    </rPh>
    <rPh sb="132" eb="133">
      <t>ワル</t>
    </rPh>
    <rPh sb="147" eb="148">
      <t>カンガ</t>
    </rPh>
    <rPh sb="154" eb="155">
      <t>ヒ</t>
    </rPh>
    <rPh sb="156" eb="157">
      <t>ツヅ</t>
    </rPh>
    <rPh sb="159" eb="160">
      <t>タン</t>
    </rPh>
    <rPh sb="160" eb="161">
      <t>ネン</t>
    </rPh>
    <rPh sb="166" eb="169">
      <t>ショウライテキ</t>
    </rPh>
    <rPh sb="170" eb="172">
      <t>ジョウキョウ</t>
    </rPh>
    <rPh sb="185" eb="187">
      <t>ザイセイ</t>
    </rPh>
    <rPh sb="187" eb="189">
      <t>ウンエイ</t>
    </rPh>
    <rPh sb="196" eb="19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</si>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</sst>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F6BC16-D61C-44EC-A12F-58D1072A445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BF11-4FF0-8E76-DF5CE1C446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172417</c:v>
                </c:pt>
                <c:pt idx="1">
                  <c:v>210195</c:v>
                </c:pt>
                <c:pt idx="2">
                  <c:v>184785</c:v>
                </c:pt>
                <c:pt idx="3">
                  <c:v>168545</c:v>
                </c:pt>
                <c:pt idx="4">
                  <c:v>283750</c:v>
                </c:pt>
              </c:numCache>
            </c:numRef>
          </c:val>
          <c:smooth val="0"/>
          <c:extLst>
            <c:ext xmlns:c16="http://schemas.microsoft.com/office/drawing/2014/chart" uri="{C3380CC4-5D6E-409C-BE32-E72D297353CC}">
              <c16:uniqueId val="{00000001-BF11-4FF0-8E76-DF5CE1C446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10.77</c:v>
                </c:pt>
                <c:pt idx="1">
                  <c:v>9.75</c:v>
                </c:pt>
                <c:pt idx="2">
                  <c:v>8.48</c:v>
                </c:pt>
                <c:pt idx="3">
                  <c:v>8.65</c:v>
                </c:pt>
                <c:pt idx="4">
                  <c:v>8.68</c:v>
                </c:pt>
              </c:numCache>
            </c:numRef>
          </c:val>
          <c:extLst>
            <c:ext xmlns:c16="http://schemas.microsoft.com/office/drawing/2014/chart" uri="{C3380CC4-5D6E-409C-BE32-E72D297353CC}">
              <c16:uniqueId val="{00000000-0C24-416F-80F3-1BB0D5E1E1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35.1</c:v>
                </c:pt>
                <c:pt idx="1">
                  <c:v>35.159999999999997</c:v>
                </c:pt>
                <c:pt idx="2">
                  <c:v>32.85</c:v>
                </c:pt>
                <c:pt idx="3">
                  <c:v>29.72</c:v>
                </c:pt>
                <c:pt idx="4">
                  <c:v>32.69</c:v>
                </c:pt>
              </c:numCache>
            </c:numRef>
          </c:val>
          <c:extLst>
            <c:ext xmlns:c16="http://schemas.microsoft.com/office/drawing/2014/chart" uri="{C3380CC4-5D6E-409C-BE32-E72D297353CC}">
              <c16:uniqueId val="{00000001-0C24-416F-80F3-1BB0D5E1E1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-0.37</c:v>
                </c:pt>
                <c:pt idx="1">
                  <c:v>-1.86</c:v>
                </c:pt>
                <c:pt idx="2">
                  <c:v>-4.0199999999999996</c:v>
                </c:pt>
                <c:pt idx="3">
                  <c:v>-3.06</c:v>
                </c:pt>
                <c:pt idx="4">
                  <c:v>0.38</c:v>
                </c:pt>
              </c:numCache>
            </c:numRef>
          </c:val>
          <c:smooth val="0"/>
          <c:extLst>
            <c:ext xmlns:c16="http://schemas.microsoft.com/office/drawing/2014/chart" uri="{C3380CC4-5D6E-409C-BE32-E72D297353CC}">
              <c16:uniqueId val="{00000002-0C24-416F-80F3-1BB0D5E1E1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D8-46A7-AC02-1E67AF5574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D8-46A7-AC02-1E67AF5574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D8-46A7-AC02-1E67AF5574E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3D8-46A7-AC02-1E67AF5574E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0.3</c:v>
                </c:pt>
                <c:pt idx="4">
                  <c:v>#N/A</c:v>
                </c:pt>
                <c:pt idx="5">
                  <c:v>0.53</c:v>
                </c:pt>
                <c:pt idx="6">
                  <c:v>#N/A</c:v>
                </c:pt>
                <c:pt idx="7">
                  <c:v>0</c:v>
                </c:pt>
                <c:pt idx="8">
                  <c:v>#N/A</c:v>
                </c:pt>
                <c:pt idx="9">
                  <c:v>0</c:v>
                </c:pt>
              </c:numCache>
            </c:numRef>
          </c:val>
          <c:extLst>
            <c:ext xmlns:c16="http://schemas.microsoft.com/office/drawing/2014/chart" uri="{C3380CC4-5D6E-409C-BE32-E72D297353CC}">
              <c16:uniqueId val="{00000004-33D8-46A7-AC02-1E67AF5574E3}"/>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3D8-46A7-AC02-1E67AF5574E3}"/>
            </c:ext>
          </c:extLst>
        </c:ser>
        <c:ser>
          <c:idx val="6"/>
          <c:order val="6"/>
          <c:tx>
            <c:strRef>
              <c:f>データシート!$A$33</c:f>
              <c:strCache>
                <c:ptCount val="1"/>
                <c:pt idx="0">
                  <c:v>北部簡易水道事業特別会計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0.02</c:v>
                </c:pt>
                <c:pt idx="8">
                  <c:v>#N/A</c:v>
                </c:pt>
                <c:pt idx="9">
                  <c:v>0.06</c:v>
                </c:pt>
              </c:numCache>
            </c:numRef>
          </c:val>
          <c:extLst>
            <c:ext xmlns:c16="http://schemas.microsoft.com/office/drawing/2014/chart" uri="{C3380CC4-5D6E-409C-BE32-E72D297353CC}">
              <c16:uniqueId val="{00000006-33D8-46A7-AC02-1E67AF5574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0.41</c:v>
                </c:pt>
                <c:pt idx="4">
                  <c:v>#N/A</c:v>
                </c:pt>
                <c:pt idx="5">
                  <c:v>0.19</c:v>
                </c:pt>
                <c:pt idx="6">
                  <c:v>#N/A</c:v>
                </c:pt>
                <c:pt idx="7">
                  <c:v>0.49</c:v>
                </c:pt>
                <c:pt idx="8">
                  <c:v>#N/A</c:v>
                </c:pt>
                <c:pt idx="9">
                  <c:v>0.46</c:v>
                </c:pt>
              </c:numCache>
            </c:numRef>
          </c:val>
          <c:extLst>
            <c:ext xmlns:c16="http://schemas.microsoft.com/office/drawing/2014/chart" uri="{C3380CC4-5D6E-409C-BE32-E72D297353CC}">
              <c16:uniqueId val="{00000007-33D8-46A7-AC02-1E67AF5574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10.76</c:v>
                </c:pt>
                <c:pt idx="2">
                  <c:v>#N/A</c:v>
                </c:pt>
                <c:pt idx="3">
                  <c:v>9.74</c:v>
                </c:pt>
                <c:pt idx="4">
                  <c:v>#N/A</c:v>
                </c:pt>
                <c:pt idx="5">
                  <c:v>8.4700000000000006</c:v>
                </c:pt>
                <c:pt idx="6">
                  <c:v>#N/A</c:v>
                </c:pt>
                <c:pt idx="7">
                  <c:v>8.64</c:v>
                </c:pt>
                <c:pt idx="8">
                  <c:v>#N/A</c:v>
                </c:pt>
                <c:pt idx="9">
                  <c:v>8.67</c:v>
                </c:pt>
              </c:numCache>
            </c:numRef>
          </c:val>
          <c:extLst>
            <c:ext xmlns:c16="http://schemas.microsoft.com/office/drawing/2014/chart" uri="{C3380CC4-5D6E-409C-BE32-E72D297353CC}">
              <c16:uniqueId val="{00000008-33D8-46A7-AC02-1E67AF5574E3}"/>
            </c:ext>
          </c:extLst>
        </c:ser>
        <c:ser>
          <c:idx val="9"/>
          <c:order val="9"/>
          <c:tx>
            <c:strRef>
              <c:f>データシート!$A$36</c:f>
              <c:strCache>
                <c:ptCount val="1"/>
                <c:pt idx="0">
                  <c:v>中央簡易水道事業会計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8.0399999999999991</c:v>
                </c:pt>
                <c:pt idx="2">
                  <c:v>#N/A</c:v>
                </c:pt>
                <c:pt idx="3">
                  <c:v>8.65</c:v>
                </c:pt>
                <c:pt idx="4">
                  <c:v>#N/A</c:v>
                </c:pt>
                <c:pt idx="5">
                  <c:v>8.83</c:v>
                </c:pt>
                <c:pt idx="6">
                  <c:v>#N/A</c:v>
                </c:pt>
                <c:pt idx="7">
                  <c:v>9.6</c:v>
                </c:pt>
                <c:pt idx="8">
                  <c:v>#N/A</c:v>
                </c:pt>
                <c:pt idx="9">
                  <c:v>9.6300000000000008</c:v>
                </c:pt>
              </c:numCache>
            </c:numRef>
          </c:val>
          <c:extLst>
            <c:ext xmlns:c16="http://schemas.microsoft.com/office/drawing/2014/chart" uri="{C3380CC4-5D6E-409C-BE32-E72D297353CC}">
              <c16:uniqueId val="{00000009-33D8-46A7-AC02-1E67AF5574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489</c:v>
                </c:pt>
                <c:pt idx="5">
                  <c:v>510</c:v>
                </c:pt>
                <c:pt idx="8">
                  <c:v>525</c:v>
                </c:pt>
                <c:pt idx="11">
                  <c:v>517</c:v>
                </c:pt>
                <c:pt idx="14">
                  <c:v>544</c:v>
                </c:pt>
              </c:numCache>
            </c:numRef>
          </c:val>
          <c:extLst>
            <c:ext xmlns:c16="http://schemas.microsoft.com/office/drawing/2014/chart" uri="{C3380CC4-5D6E-409C-BE32-E72D297353CC}">
              <c16:uniqueId val="{00000000-BA7C-4460-9247-6553AB1421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7C-4460-9247-6553AB1421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BA7C-4460-9247-6553AB1421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9</c:v>
                </c:pt>
                <c:pt idx="6">
                  <c:v>1</c:v>
                </c:pt>
                <c:pt idx="9">
                  <c:v>1</c:v>
                </c:pt>
                <c:pt idx="12">
                  <c:v>0</c:v>
                </c:pt>
              </c:numCache>
            </c:numRef>
          </c:val>
          <c:extLst>
            <c:ext xmlns:c16="http://schemas.microsoft.com/office/drawing/2014/chart" uri="{C3380CC4-5D6E-409C-BE32-E72D297353CC}">
              <c16:uniqueId val="{00000003-BA7C-4460-9247-6553AB1421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c:v>
                </c:pt>
                <c:pt idx="3">
                  <c:v>148</c:v>
                </c:pt>
                <c:pt idx="6">
                  <c:v>143</c:v>
                </c:pt>
                <c:pt idx="9">
                  <c:v>142</c:v>
                </c:pt>
                <c:pt idx="12">
                  <c:v>138</c:v>
                </c:pt>
              </c:numCache>
            </c:numRef>
          </c:val>
          <c:extLst>
            <c:ext xmlns:c16="http://schemas.microsoft.com/office/drawing/2014/chart" uri="{C3380CC4-5D6E-409C-BE32-E72D297353CC}">
              <c16:uniqueId val="{00000004-BA7C-4460-9247-6553AB1421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7C-4460-9247-6553AB1421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7C-4460-9247-6553AB1421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521</c:v>
                </c:pt>
                <c:pt idx="3">
                  <c:v>518</c:v>
                </c:pt>
                <c:pt idx="6">
                  <c:v>559</c:v>
                </c:pt>
                <c:pt idx="9">
                  <c:v>589</c:v>
                </c:pt>
                <c:pt idx="12">
                  <c:v>598</c:v>
                </c:pt>
              </c:numCache>
            </c:numRef>
          </c:val>
          <c:extLst>
            <c:ext xmlns:c16="http://schemas.microsoft.com/office/drawing/2014/chart" uri="{C3380CC4-5D6E-409C-BE32-E72D297353CC}">
              <c16:uniqueId val="{00000007-BA7C-4460-9247-6553AB1421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202</c:v>
                </c:pt>
                <c:pt idx="2">
                  <c:v>#N/A</c:v>
                </c:pt>
                <c:pt idx="3">
                  <c:v>#N/A</c:v>
                </c:pt>
                <c:pt idx="4">
                  <c:v>166</c:v>
                </c:pt>
                <c:pt idx="5">
                  <c:v>#N/A</c:v>
                </c:pt>
                <c:pt idx="6">
                  <c:v>#N/A</c:v>
                </c:pt>
                <c:pt idx="7">
                  <c:v>179</c:v>
                </c:pt>
                <c:pt idx="8">
                  <c:v>#N/A</c:v>
                </c:pt>
                <c:pt idx="9">
                  <c:v>#N/A</c:v>
                </c:pt>
                <c:pt idx="10">
                  <c:v>216</c:v>
                </c:pt>
                <c:pt idx="11">
                  <c:v>#N/A</c:v>
                </c:pt>
                <c:pt idx="12">
                  <c:v>#N/A</c:v>
                </c:pt>
                <c:pt idx="13">
                  <c:v>193</c:v>
                </c:pt>
                <c:pt idx="14">
                  <c:v>#N/A</c:v>
                </c:pt>
              </c:numCache>
            </c:numRef>
          </c:val>
          <c:smooth val="0"/>
          <c:extLst>
            <c:ext xmlns:c16="http://schemas.microsoft.com/office/drawing/2014/chart" uri="{C3380CC4-5D6E-409C-BE32-E72D297353CC}">
              <c16:uniqueId val="{00000008-BA7C-4460-9247-6553AB1421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4500</c:v>
                </c:pt>
                <c:pt idx="5">
                  <c:v>4284</c:v>
                </c:pt>
                <c:pt idx="8">
                  <c:v>4510</c:v>
                </c:pt>
                <c:pt idx="11">
                  <c:v>4551</c:v>
                </c:pt>
                <c:pt idx="14">
                  <c:v>4499</c:v>
                </c:pt>
              </c:numCache>
            </c:numRef>
          </c:val>
          <c:extLst>
            <c:ext xmlns:c16="http://schemas.microsoft.com/office/drawing/2014/chart" uri="{C3380CC4-5D6E-409C-BE32-E72D297353CC}">
              <c16:uniqueId val="{00000000-DF3A-4C34-9F89-E221E341C6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271</c:v>
                </c:pt>
                <c:pt idx="5">
                  <c:v>252</c:v>
                </c:pt>
                <c:pt idx="8">
                  <c:v>215</c:v>
                </c:pt>
                <c:pt idx="11">
                  <c:v>156</c:v>
                </c:pt>
                <c:pt idx="14">
                  <c:v>113</c:v>
                </c:pt>
              </c:numCache>
            </c:numRef>
          </c:val>
          <c:extLst>
            <c:ext xmlns:c16="http://schemas.microsoft.com/office/drawing/2014/chart" uri="{C3380CC4-5D6E-409C-BE32-E72D297353CC}">
              <c16:uniqueId val="{00000001-DF3A-4C34-9F89-E221E341C6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4139</c:v>
                </c:pt>
                <c:pt idx="5">
                  <c:v>4271</c:v>
                </c:pt>
                <c:pt idx="8">
                  <c:v>4255</c:v>
                </c:pt>
                <c:pt idx="11">
                  <c:v>4193</c:v>
                </c:pt>
                <c:pt idx="14">
                  <c:v>4365</c:v>
                </c:pt>
              </c:numCache>
            </c:numRef>
          </c:val>
          <c:extLst>
            <c:ext xmlns:c16="http://schemas.microsoft.com/office/drawing/2014/chart" uri="{C3380CC4-5D6E-409C-BE32-E72D297353CC}">
              <c16:uniqueId val="{00000002-DF3A-4C34-9F89-E221E341C6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3A-4C34-9F89-E221E341C6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3A-4C34-9F89-E221E341C6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3A-4C34-9F89-E221E341C6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1027</c:v>
                </c:pt>
                <c:pt idx="3">
                  <c:v>997</c:v>
                </c:pt>
                <c:pt idx="6">
                  <c:v>975</c:v>
                </c:pt>
                <c:pt idx="9">
                  <c:v>960</c:v>
                </c:pt>
                <c:pt idx="12">
                  <c:v>921</c:v>
                </c:pt>
              </c:numCache>
            </c:numRef>
          </c:val>
          <c:extLst>
            <c:ext xmlns:c16="http://schemas.microsoft.com/office/drawing/2014/chart" uri="{C3380CC4-5D6E-409C-BE32-E72D297353CC}">
              <c16:uniqueId val="{00000006-DF3A-4C34-9F89-E221E341C6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c:v>
                </c:pt>
                <c:pt idx="3">
                  <c:v>2</c:v>
                </c:pt>
                <c:pt idx="6">
                  <c:v>1</c:v>
                </c:pt>
                <c:pt idx="9">
                  <c:v>0</c:v>
                </c:pt>
                <c:pt idx="12">
                  <c:v>0</c:v>
                </c:pt>
              </c:numCache>
            </c:numRef>
          </c:val>
          <c:extLst>
            <c:ext xmlns:c16="http://schemas.microsoft.com/office/drawing/2014/chart" uri="{C3380CC4-5D6E-409C-BE32-E72D297353CC}">
              <c16:uniqueId val="{00000007-DF3A-4C34-9F89-E221E341C6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1044</c:v>
                </c:pt>
                <c:pt idx="3">
                  <c:v>972</c:v>
                </c:pt>
                <c:pt idx="6">
                  <c:v>869</c:v>
                </c:pt>
                <c:pt idx="9">
                  <c:v>775</c:v>
                </c:pt>
                <c:pt idx="12">
                  <c:v>670</c:v>
                </c:pt>
              </c:numCache>
            </c:numRef>
          </c:val>
          <c:extLst>
            <c:ext xmlns:c16="http://schemas.microsoft.com/office/drawing/2014/chart" uri="{C3380CC4-5D6E-409C-BE32-E72D297353CC}">
              <c16:uniqueId val="{00000008-DF3A-4C34-9F89-E221E341C6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c:v>
                </c:pt>
                <c:pt idx="3">
                  <c:v>32</c:v>
                </c:pt>
                <c:pt idx="6">
                  <c:v>25</c:v>
                </c:pt>
                <c:pt idx="9">
                  <c:v>14</c:v>
                </c:pt>
                <c:pt idx="12">
                  <c:v>9</c:v>
                </c:pt>
              </c:numCache>
            </c:numRef>
          </c:val>
          <c:extLst>
            <c:ext xmlns:c16="http://schemas.microsoft.com/office/drawing/2014/chart" uri="{C3380CC4-5D6E-409C-BE32-E72D297353CC}">
              <c16:uniqueId val="{00000009-DF3A-4C34-9F89-E221E341C6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5229</c:v>
                </c:pt>
                <c:pt idx="3">
                  <c:v>5328</c:v>
                </c:pt>
                <c:pt idx="6">
                  <c:v>5280</c:v>
                </c:pt>
                <c:pt idx="9">
                  <c:v>5336</c:v>
                </c:pt>
                <c:pt idx="12">
                  <c:v>5313</c:v>
                </c:pt>
              </c:numCache>
            </c:numRef>
          </c:val>
          <c:extLst>
            <c:ext xmlns:c16="http://schemas.microsoft.com/office/drawing/2014/chart" uri="{C3380CC4-5D6E-409C-BE32-E72D297353CC}">
              <c16:uniqueId val="{0000000A-DF3A-4C34-9F89-E221E341C6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3A-4C34-9F89-E221E341C6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1135</c:v>
                </c:pt>
                <c:pt idx="1">
                  <c:v>1024</c:v>
                </c:pt>
                <c:pt idx="2">
                  <c:v>1173</c:v>
                </c:pt>
              </c:numCache>
            </c:numRef>
          </c:val>
          <c:extLst>
            <c:ext xmlns:c16="http://schemas.microsoft.com/office/drawing/2014/chart" uri="{C3380CC4-5D6E-409C-BE32-E72D297353CC}">
              <c16:uniqueId val="{00000000-1D4E-4862-B65C-1F8720C766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540</c:v>
                </c:pt>
                <c:pt idx="1">
                  <c:v>512</c:v>
                </c:pt>
                <c:pt idx="2">
                  <c:v>512</c:v>
                </c:pt>
              </c:numCache>
            </c:numRef>
          </c:val>
          <c:extLst>
            <c:ext xmlns:c16="http://schemas.microsoft.com/office/drawing/2014/chart" uri="{C3380CC4-5D6E-409C-BE32-E72D297353CC}">
              <c16:uniqueId val="{00000001-1D4E-4862-B65C-1F8720C766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2358</c:v>
                </c:pt>
                <c:pt idx="1">
                  <c:v>2427</c:v>
                </c:pt>
                <c:pt idx="2">
                  <c:v>2442</c:v>
                </c:pt>
              </c:numCache>
            </c:numRef>
          </c:val>
          <c:extLst>
            <c:ext xmlns:c16="http://schemas.microsoft.com/office/drawing/2014/chart" uri="{C3380CC4-5D6E-409C-BE32-E72D297353CC}">
              <c16:uniqueId val="{00000002-1D4E-4862-B65C-1F8720C766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{6D628830-FD85-48C8-96BE-7BB104A30536}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6F7-4F9B-BFD0-0F7DD0B3E2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{0523873D-5848-459E-9736-E7BC2403FB4B}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F7-4F9B-BFD0-0F7DD0B3E2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{3E8BB9EA-D409-437B-ADF1-121B6F4FD015}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F7-4F9B-BFD0-0F7DD0B3E2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{EF98AC56-BECB-4F78-AFDE-9C2A5542E8BD}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F7-4F9B-BFD0-0F7DD0B3E2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{F7349667-A53A-489A-AAB4-06755867DF4A}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F7-4F9B-BFD0-0F7DD0B3E2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{21946ABA-9D19-4D5E-9EA2-992416A7889C}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6F7-4F9B-BFD0-0F7DD0B3E2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{F035515D-4014-4EEF-8FB7-34283D38F0B5}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6F7-4F9B-BFD0-0F7DD0B3E2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{9C5950E2-9B1B-4708-9D9F-677D037907DE}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6F7-4F9B-BFD0-0F7DD0B3E2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{BD9D9301-08C3-4FF6-86D3-C19FE7BE0C6D}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6F7-4F9B-BFD0-0F7DD0B3E2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57.2</c:v>
                </c:pt>
                <c:pt idx="16">
                  <c:v>58.4</c:v>
                </c:pt>
                <c:pt idx="24">
                  <c:v>59.9</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F7-4F9B-BFD0-0F7DD0B3E2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{72C5F43F-6D6E-4394-9CF7-5597F2A51810}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6F7-4F9B-BFD0-0F7DD0B3E2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{739A9291-AD4E-40BF-9044-7B7AEA2C1DD1}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F7-4F9B-BFD0-0F7DD0B3E2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{324E141C-A96B-40FA-8EE1-BEE642CA3715}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F7-4F9B-BFD0-0F7DD0B3E2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{703311C4-4EF0-4E0B-93D1-1A0827AA846A}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F7-4F9B-BFD0-0F7DD0B3E2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{17819600-E367-46EC-B3DD-F955241FE292}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F7-4F9B-BFD0-0F7DD0B3E2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{9D20FA56-8473-47F7-9BB4-15ED34EAE718}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6F7-4F9B-BFD0-0F7DD0B3E2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{69AF006B-2ACC-4A02-9E7F-19CEB45D153C}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6F7-4F9B-BFD0-0F7DD0B3E2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{6E055627-CA20-47EE-807E-6C2A9C2F8F45}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6F7-4F9B-BFD0-0F7DD0B3E2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{901C0AE7-5315-4643-9D30-CF26004D4B58}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6F7-4F9B-BFD0-0F7DD0B3E2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F7-4F9B-BFD0-0F7DD0B3E242}"/>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{5858CB6A-CBBD-4581-BF4B-5A6E657854F3}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E9C-4EA8-812C-E71AA11C9B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{92DDAAA4-D4B4-4046-9A84-520D8E52CAD6}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9C-4EA8-812C-E71AA11C9B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{C4D07356-FAB5-46FD-8BB6-3B2BE6DF6C96}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9C-4EA8-812C-E71AA11C9B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{81D6D422-2971-4AF1-AFF1-80D9B1CEDA3A}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9C-4EA8-812C-E71AA11C9B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{27A90E81-7F32-4DAD-96CC-2FE09224A5A3}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9C-4EA8-812C-E71AA11C9B6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{B781DA1B-2BC7-4BB1-BEE4-EDC984E6772D}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E9C-4EA8-812C-E71AA11C9B6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{3D325696-859A-44B4-9A2E-F6EC8EF5F617}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E9C-4EA8-812C-E71AA11C9B6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{EB4249B3-56C7-4141-8A2B-81DAC291DC87}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E9C-4EA8-812C-E71AA11C9B6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{9018CB9A-78A0-487E-92A3-9503F440A78F}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E9C-4EA8-812C-E71AA11C9B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6.3</c:v>
                </c:pt>
                <c:pt idx="16">
                  <c:v>5.9</c:v>
                </c:pt>
                <c:pt idx="24">
                  <c:v>6.2</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9C-4EA8-812C-E71AA11C9B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{46D857F5-85FC-46FC-8E27-C8BBB705873A}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E9C-4EA8-812C-E71AA11C9B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{83302303-3AB3-4672-8F1A-49DB4B946EFC}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9C-4EA8-812C-E71AA11C9B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{1AF44551-C664-4A30-9599-CC7124D2269B}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9C-4EA8-812C-E71AA11C9B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{2FF24E1C-7C11-46E9-A31F-FFA5D3E7339A}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9C-4EA8-812C-E71AA11C9B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{97F281C4-0CFA-46BF-982F-A893FE38E9FA}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9C-4EA8-812C-E71AA11C9B64}"/>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{7DFBBA9E-D411-4971-A4F9-B837DD04D4C6}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E9C-4EA8-812C-E71AA11C9B64}"/>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{9B6CA6BA-8894-4472-961E-2C35D5D6BFFD}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E9C-4EA8-812C-E71AA11C9B6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{B1869760-D67D-4785-8EC4-913F6979C1C7}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E9C-4EA8-812C-E71AA11C9B64}"/>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{FEDBE412-1570-40DC-8216-49972B958C23}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E9C-4EA8-812C-E71AA11C9B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9C-4EA8-812C-E71AA11C9B64}"/>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当町で用いているシミュレーションにおいて常に状況を把握しながら進めているが、近年実施した大型の施設整備などにより、借入額は落ち着いてきたものの、償還額は上昇している傾向にある。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計画的な執行に努めており、算入公債費等も連動して上昇傾向にあるが、極端な起債残高の増加や単年度償還額の増加は財政運営上大きな影響が生じるため、今後も後年度以降の償還計画等を把握しながら適正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一定額を積立できている状況にあるが、借入の総額から見ると僅かであるため、現状としては極力維持できるように見ている。</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数値は概ね横ばいであり、今のところ大きな問題は生じていないが、充当可能財源における基金には特定目的基金も含まれており、これらの使途によっては状況が変わる可能性もある。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今後も可能な限り世代間の公平な財政運営となるよう、必要な部分には基金充当するなどして、適正な財政運営に努める。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との増減はあるものの、効率的な財政運営に努めてきたほか、新型コロナウイルス感染症拡大の影響によって事業が未執行となったもの、さらには当初予定していたよりも普通交付税が多く収入できたことなどから、歳計剰余金を中心に財政調整基金や特定目的基金に積立す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一部必要な事業に対して基金を取り崩して対応しているものの、極端に基金残高が減少するような状況にはなっていない。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近年、結果として決算時には崩さなくて済んでいることが多いが、当初予算の積算においては基金取崩しを前提とした予算措置となることが多い。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事業の執行（計画）状況によってはやむを得ないこともあるが、極力基金に頼らない予算編成が必要である。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将来的には、町役場庁舎をはじめ老朽化した施設整備のために、特定目的基金の中でも公共施設整備基金が必要となるケースが想定される。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基金に頼らない財政運営は必要であるが、必要に応じて適切な基金の活用を行なっていきたい。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公共施設整備基金：教育、文化、福祉、産業その他の公共的施設の建設整備事業を円滑に進めるため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国鉄美幸線代替輸送確保基金：国鉄美幸線が廃止された以降、代替輸送事業の財政需要（バス運行・施設維持）に備えるため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地域福祉基金：在宅福祉の向上、健康及び生きがいづくりの推進、その他地域福祉の推進を図る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基金全体の部分でも触れているが、歳計剰余金を中心として主に財政調整基金、公共施設整備基金に積み増ししている状況である。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公共施設整備基金については、将来的に町役場庁舎をはじめ施設の更新整備に活用していく予定である。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財政調整基金については、一般財源の不足が生じた場合を中心に活用を考えているが、個別項目の説明でも触れたとおり、有事の際の予備的な意味合いとしても保有しておきたい。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その他、細かい部分については各事業の執行に応じて柔軟に有効活用したい。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新型コロナウイルス感染症拡大の影響によって事業が未執行となったもの、さらには当初予定していたよりも普通交付税が多く収入できたことなどから、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歳計剰余金を積み立てることができたため残高が増加した。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具体的な基金額保有目標は掲げていないが、当面の間は必要に応じて活用できるものと考えている。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現在保有している程度は有事に備えて必要なレベルだと感じており、状況に応じて今後も積立、取崩しと活用していきたい。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いずれにせよ、極端に残高が減少しないように配慮しながら財源不足に対応していくことが必要である。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近年実施済みの大型の施設整備などによって借入した起債が、据置期間を終え償還に入ったことにより、単年の償還額が増加している状況にある。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この増加分に対応するために一部基金を活用したが、長期的に見ると概ね横ばいで推移している。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近年実施済みの大型の施設整備などによって地方債の償還額が増加の傾向にある。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基本的には他の財源で対応したいが、状況によっては減債基金の活用も視野に入れながら財政運営していきたい。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AA7A526-18F3-4402-90AE-72D6DBEC6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CB8F03-439A-480A-A764-8F450FB6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A1BE904-AFED-4FF3-9CD2-50AADA78AAC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9BC350D-16B4-41E3-90AA-C1973706E85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78CA18E-CF80-4A70-8B0D-9FA6A83F499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B08A218-D085-4A5D-A139-51006C463AE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A15A3E9-847B-44AE-9E47-1B1A23D7940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6AA8FEC-8908-4615-AAD3-356FDBD3582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092E02F-7FE6-4A53-BD82-5A82BB5D11D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8213EF5-5FFB-420A-ADE3-0E5CBE79A1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A7C026A-F4EC-4F18-89AC-8B7CDA3AD5B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05008B2-AEDA-4B28-8462-EB510AEDBCA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B2262E0-1B51-43C9-A122-7BCE163D29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F69F9B8-4EE8-4728-A944-0874F42BB75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E105B7E-02E6-4539-AABE-C41ACE9A22E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50E0CE2-909E-49B9-B64E-8953559C5C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B15631F-C5BC-4C44-B0D4-17FA9D05517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46869B6-D796-45E2-9A57-6C895FA651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AC78469-D231-4201-BE2F-9DEF74A257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D0FA659-50A5-4A4B-9961-E6FC5141DB3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95FA558-3EF3-4289-AE3A-761C683976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FCA4C34-D30D-4061-A16E-9C2A57C20D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26364B6-2A16-4AD6-A73A-023BADC9F4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FF926B8-61E1-4F5E-BFF7-4014B2BC6E9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4DA5F59-BCA5-4A8A-AB56-D5313A2342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E1CAB27-8930-4C2A-BB7C-1403315DF7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C319310-937E-413D-9778-817CCDC8EBE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8029DB3-723A-4541-BBD5-14B4EE06BD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E25C251-506B-4597-966F-D76EE79592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E7ABE17-FE2A-4600-9B1A-B73DB83655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F1C7470-CAAB-4F00-8B38-226EF11F04C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25D4627-819E-4A6C-A360-44C48811D98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1D30A93-92E7-464F-BBED-81198752EB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DF20A39-2CCF-4644-8C6D-A2CBA65698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0CB44A7-2668-47A0-BC45-E3910043C7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5D51E5C-C8B2-4170-8258-D8E72EAE6A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6F13AEF-EABD-4B1E-8128-042DF7DA81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400F1C0-3CE8-4C7C-A6A2-424C45563F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53EBE36-9AE0-49C0-8CD9-420EE9A1A8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A0D1EC3-2791-42C5-845D-A7A30161DFF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E905B27-452B-4B3B-9F6C-87EABDD1ED9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69B3E3B-689B-466E-894C-D37401EB682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60E2026-81C6-4A95-877A-A46B614F9F6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66F8B8F-9B79-4338-A05F-05E7F5C7FA8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6420F59-C45A-4FCA-8934-B078E64618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997BAC3-2111-42A8-BBE1-063FCBAFB85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02A76AB-D2B3-4CBD-9DF3-D5007032BCD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8860EDF-3CCF-46D8-B3A2-4C428362B5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B257CB5-E3D7-41B9-B90A-327556857D9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5A8BE9E-CFEF-4215-9F4F-EE01F39561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9C50026-094D-4AE5-996C-BE700B904B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5C264D9-A096-45B2-A50A-28C99F9857B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9C02C84-045A-4B0F-9211-B540212B890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9B220D1-3992-437C-B6C1-BD98255CC2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81DA802-6C14-4A14-A7B7-FEA9F53699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2062249-5661-4029-964A-A6F7490BC18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2A72A50-B534-425E-A4E0-DA79F6C315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全体的に施設の老朽化が進んでいるが、必要に応じて順次更新や補修対応している状況であり、今後も利用に支障のないよう適切な管理に努めていく。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役場庁舎や体育館など、今後更新等を見据えている大型施設の老朽化により、これらの更新が完了するまでは減価償却率はゆるやかに上昇していくものと思われる。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51F9B3C-AAF1-4C62-98F6-0DF096B95D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6E4BCAE-9E3A-4E91-8DA8-86B23435F36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B47B00E-10B8-499E-B9F2-94ACDBA5D1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8F11B12-36EE-44BF-AD67-055E6DB366A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DCC34FDC-76D2-4106-8843-E6ED1104794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DF5FA0C3-F656-47B3-9D6E-C782B94EBA4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A90A8545-9596-423A-A164-2EA729C9B09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0D1A215-602E-4D27-B10B-0375C015D01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F5B4072-CF90-429E-89D2-10439572EB7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5D70C55F-FCEF-4DE1-A045-18689223EDF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24DD8FE6-65B6-4112-9473-DAC015AE24D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FDF41EE2-310D-43B4-9029-D6D74BA837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670E0364-59B3-4C12-9488-AF089A8724A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61F0BBC-2895-4FB3-88F4-BEA62DF2C98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CDE6BF37-B86C-4DD5-B05C-97E72248AEAE}"/>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12F958BE-3BB8-4F45-A001-F1D5666E2CFB}"/>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D5083FB6-C81D-42CD-ABC6-ABD9EE5690A6}"/>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AFCD3AAD-8984-408F-9E6D-3E4111AD7C9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76FD574B-8981-457F-AD1F-962D3EA7FC7B}"/>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462C60D3-00A5-4152-9170-E7953D5D451A}"/>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56B5E683-DE77-4C51-8401-E9AA2D08B30A}"/>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BE7BEC5D-B8F0-43A6-AD15-0F38A0E58A28}"/>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35BA0285-A2BD-42B6-AB43-448AA16BC95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930CB782-231A-41BA-B52F-7164F0753018}"/>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58C7AAFF-0685-45CD-9AAF-FFF7604DA3CE}"/>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6F952A4-B52C-47AA-9BAC-D6FAB85557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C8605AF-62BD-486E-8526-9FEA87BDD31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20C61AE-7684-4A6A-B89E-5DEE280F15C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CB58563-5D4A-4B4B-B6CF-5944416668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F391126-B2A5-4877-A87E-CADD8CB9B73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89" name="楕円 88">
          <a:extLst>
            <a:ext uri="{FF2B5EF4-FFF2-40B4-BE49-F238E27FC236}">
              <a16:creationId xmlns:a16="http://schemas.microsoft.com/office/drawing/2014/main" id="{B68D065C-1441-42E9-A091-9599E776C9C9}"/>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90" name="有形固定資産減価償却率該当値テキスト">
          <a:extLst>
            <a:ext uri="{FF2B5EF4-FFF2-40B4-BE49-F238E27FC236}">
              <a16:creationId xmlns:a16="http://schemas.microsoft.com/office/drawing/2014/main" id="{BCA51BF3-5A0F-4CC1-8908-20D0FECA2108}"/>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91" name="楕円 90">
          <a:extLst>
            <a:ext uri="{FF2B5EF4-FFF2-40B4-BE49-F238E27FC236}">
              <a16:creationId xmlns:a16="http://schemas.microsoft.com/office/drawing/2014/main" id="{A986F1C2-4D13-41EA-A97B-00375F3876FB}"/>
            </a:ext>
          </a:extLst>
        </xdr:cNvPr>
        <xdr:cNvSpPr/>
      </xdr:nvSpPr>
      <xdr:spPr>
        <a:xfrm>
          <a:off x="4000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32</xdr:row>
      <xdr:rowOff>3429</xdr:rowOff>
    </xdr:to>
    <xdr:cxnSp macro="">
      <xdr:nvCxnSpPr>
        <xdr:cNvPr id="92" name="直線コネクタ 91">
          <a:extLst>
            <a:ext uri="{FF2B5EF4-FFF2-40B4-BE49-F238E27FC236}">
              <a16:creationId xmlns:a16="http://schemas.microsoft.com/office/drawing/2014/main" id="{9E8EA56A-7718-4BC0-80A1-4CC22BFB577A}"/>
            </a:ext>
          </a:extLst>
        </xdr:cNvPr>
        <xdr:cNvCxnSpPr/>
      </xdr:nvCxnSpPr>
      <xdr:spPr>
        <a:xfrm>
          <a:off x="4051300" y="6246241"/>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76581</xdr:rowOff>
    </xdr:from>
    <xdr:to>
      <xdr:col>15</xdr:col>
      <xdr:colOff>187325</xdr:colOff>
      <xdr:row>32</xdr:row>
      <xdr:rowOff>6731</xdr:rowOff>
    </xdr:to>
    <xdr:sp macro="" textlink="">
      <xdr:nvSpPr>
        <xdr:cNvPr id="93" name="楕円 92">
          <a:extLst>
            <a:ext uri="{FF2B5EF4-FFF2-40B4-BE49-F238E27FC236}">
              <a16:creationId xmlns:a16="http://schemas.microsoft.com/office/drawing/2014/main" id="{CE448807-C77E-4FE1-A929-F6BA34758E57}"/>
            </a:ext>
          </a:extLst>
        </xdr:cNvPr>
        <xdr:cNvSpPr/>
      </xdr:nvSpPr>
      <xdr:spPr>
        <a:xfrm>
          <a:off x="3238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127381</xdr:rowOff>
    </xdr:from>
    <xdr:to>
      <xdr:col>19</xdr:col>
      <xdr:colOff>136525</xdr:colOff>
      <xdr:row>31</xdr:row>
      <xdr:rowOff>159766</xdr:rowOff>
    </xdr:to>
    <xdr:cxnSp macro="">
      <xdr:nvCxnSpPr>
        <xdr:cNvPr id="94" name="直線コネクタ 93">
          <a:extLst>
            <a:ext uri="{FF2B5EF4-FFF2-40B4-BE49-F238E27FC236}">
              <a16:creationId xmlns:a16="http://schemas.microsoft.com/office/drawing/2014/main" id="{5AE4408B-5BA7-4E33-8B82-C0F70E5F14EF}"/>
            </a:ext>
          </a:extLst>
        </xdr:cNvPr>
        <xdr:cNvCxnSpPr/>
      </xdr:nvCxnSpPr>
      <xdr:spPr>
        <a:xfrm>
          <a:off x="3289300" y="621385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50673</xdr:rowOff>
    </xdr:from>
    <xdr:to>
      <xdr:col>11</xdr:col>
      <xdr:colOff>187325</xdr:colOff>
      <xdr:row>31</xdr:row>
      <xdr:rowOff>152273</xdr:rowOff>
    </xdr:to>
    <xdr:sp macro="" textlink="">
      <xdr:nvSpPr>
        <xdr:cNvPr id="95" name="楕円 94">
          <a:extLst>
            <a:ext uri="{FF2B5EF4-FFF2-40B4-BE49-F238E27FC236}">
              <a16:creationId xmlns:a16="http://schemas.microsoft.com/office/drawing/2014/main" id="{276F5F76-123A-415D-A93F-5E05E8C3FD96}"/>
            </a:ext>
          </a:extLst>
        </xdr:cNvPr>
        <xdr:cNvSpPr/>
      </xdr:nvSpPr>
      <xdr:spPr>
        <a:xfrm>
          <a:off x="2476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101473</xdr:rowOff>
    </xdr:from>
    <xdr:to>
      <xdr:col>15</xdr:col>
      <xdr:colOff>136525</xdr:colOff>
      <xdr:row>31</xdr:row>
      <xdr:rowOff>127381</xdr:rowOff>
    </xdr:to>
    <xdr:cxnSp macro="">
      <xdr:nvCxnSpPr>
        <xdr:cNvPr id="96" name="直線コネクタ 95">
          <a:extLst>
            <a:ext uri="{FF2B5EF4-FFF2-40B4-BE49-F238E27FC236}">
              <a16:creationId xmlns:a16="http://schemas.microsoft.com/office/drawing/2014/main" id="{8E3BAD46-45AE-4D2B-A8B2-B347522CBED8}"/>
            </a:ext>
          </a:extLst>
        </xdr:cNvPr>
        <xdr:cNvCxnSpPr/>
      </xdr:nvCxnSpPr>
      <xdr:spPr>
        <a:xfrm>
          <a:off x="2527300" y="618794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26924</xdr:rowOff>
    </xdr:from>
    <xdr:to>
      <xdr:col>7</xdr:col>
      <xdr:colOff>187325</xdr:colOff>
      <xdr:row>31</xdr:row>
      <xdr:rowOff>128524</xdr:rowOff>
    </xdr:to>
    <xdr:sp macro="" textlink="">
      <xdr:nvSpPr>
        <xdr:cNvPr id="97" name="楕円 96">
          <a:extLst>
            <a:ext uri="{FF2B5EF4-FFF2-40B4-BE49-F238E27FC236}">
              <a16:creationId xmlns:a16="http://schemas.microsoft.com/office/drawing/2014/main" id="{09619566-B197-4892-BD8D-0706AF12C9ED}"/>
            </a:ext>
          </a:extLst>
        </xdr:cNvPr>
        <xdr:cNvSpPr/>
      </xdr:nvSpPr>
      <xdr:spPr>
        <a:xfrm>
          <a:off x="1714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77724</xdr:rowOff>
    </xdr:from>
    <xdr:to>
      <xdr:col>11</xdr:col>
      <xdr:colOff>136525</xdr:colOff>
      <xdr:row>31</xdr:row>
      <xdr:rowOff>101473</xdr:rowOff>
    </xdr:to>
    <xdr:cxnSp macro="">
      <xdr:nvCxnSpPr>
        <xdr:cNvPr id="98" name="直線コネクタ 97">
          <a:extLst>
            <a:ext uri="{FF2B5EF4-FFF2-40B4-BE49-F238E27FC236}">
              <a16:creationId xmlns:a16="http://schemas.microsoft.com/office/drawing/2014/main" id="{CD1639CF-C3A0-4254-A822-9AFA3479856F}"/>
            </a:ext>
          </a:extLst>
        </xdr:cNvPr>
        <xdr:cNvCxnSpPr/>
      </xdr:nvCxnSpPr>
      <xdr:spPr>
        <a:xfrm>
          <a:off x="1765300" y="616419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D2F03D51-FCFE-4E4D-B842-956A81B4CEAB}"/>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36EFEAEF-7959-4C14-97DE-97253906E352}"/>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6DA118C3-B6F1-4914-A221-F54D4B9AA5A7}"/>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FDFF57FD-5DEC-4553-8701-32046CEF6D63}"/>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55643</xdr:rowOff>
    </xdr:from>
    <xdr:ext cx="405111" cy="259045"/>
    <xdr:sp macro="" textlink="">
      <xdr:nvSpPr>
        <xdr:cNvPr id="103" name="n_1mainValue有形固定資産減価償却率">
          <a:extLst>
            <a:ext uri="{FF2B5EF4-FFF2-40B4-BE49-F238E27FC236}">
              <a16:creationId xmlns:a16="http://schemas.microsoft.com/office/drawing/2014/main" id="{276C79ED-42A0-4E38-A789-BD4B1D6863F4}"/>
            </a:ext>
          </a:extLst>
        </xdr:cNvPr>
        <xdr:cNvSpPr txBox="1"/>
      </xdr:nvSpPr>
      <xdr:spPr>
        <a:xfrm>
          <a:off x="3836044" y="597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23258</xdr:rowOff>
    </xdr:from>
    <xdr:ext cx="405111" cy="259045"/>
    <xdr:sp macro="" textlink="">
      <xdr:nvSpPr>
        <xdr:cNvPr id="104" name="n_2mainValue有形固定資産減価償却率">
          <a:extLst>
            <a:ext uri="{FF2B5EF4-FFF2-40B4-BE49-F238E27FC236}">
              <a16:creationId xmlns:a16="http://schemas.microsoft.com/office/drawing/2014/main" id="{753DFD09-A6C9-44FB-A738-27FC3569D05F}"/>
            </a:ext>
          </a:extLst>
        </xdr:cNvPr>
        <xdr:cNvSpPr txBox="1"/>
      </xdr:nvSpPr>
      <xdr:spPr>
        <a:xfrm>
          <a:off x="3086744" y="59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105" name="n_3mainValue有形固定資産減価償却率">
          <a:extLst>
            <a:ext uri="{FF2B5EF4-FFF2-40B4-BE49-F238E27FC236}">
              <a16:creationId xmlns:a16="http://schemas.microsoft.com/office/drawing/2014/main" id="{A304246A-D398-4A16-9268-A34ACBE17A7B}"/>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145051</xdr:rowOff>
    </xdr:from>
    <xdr:ext cx="405111" cy="259045"/>
    <xdr:sp macro="" textlink="">
      <xdr:nvSpPr>
        <xdr:cNvPr id="106" name="n_4mainValue有形固定資産減価償却率">
          <a:extLst>
            <a:ext uri="{FF2B5EF4-FFF2-40B4-BE49-F238E27FC236}">
              <a16:creationId xmlns:a16="http://schemas.microsoft.com/office/drawing/2014/main" id="{9F922BF2-87AB-40A7-97D8-BE298AC1049A}"/>
            </a:ext>
          </a:extLst>
        </xdr:cNvPr>
        <xdr:cNvSpPr txBox="1"/>
      </xdr:nvSpPr>
      <xdr:spPr>
        <a:xfrm>
          <a:off x="1562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3B7CA61-8314-4105-BC0A-07E2646099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662F041-9F6F-4A8A-9A67-3747C3BCF74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D817160-D8DC-4345-B908-0B5A37EE2B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A4C2D08-0D86-4B23-BD34-EEFBCEB2C13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CDD7F93-0474-432F-A5FF-0DAC19F144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E039105-7309-4EA5-8DD2-7538F8C202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78E2B72-E100-490C-B48F-5BEF4B595EE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B1FAB7F-B2C7-43BE-A8F5-46CC489652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C8F5D0B-FA69-49ED-831D-49C8D60AD2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D5E8E00-17FE-43C2-AE10-60A7535C4E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66F4231-CD21-45AC-AFCD-84258EA06D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768A1F4-E3FA-4083-B7CF-E5EB941B7F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89FFA05-5D8E-45FF-9F13-FBF993D6ED5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は、基金残高等の充当可能財源が一定程度あることにより比率が低く抑えられているものとみている。町税を中心とした自主財源は弱く、財政力指数も低いことから、数値だけを見て良好と判断できるものではないと考え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8479819-3AE1-430E-8D8C-7F8E7A71925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EB2B567-ED18-482C-A19C-8D5F284195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3A74992-37D7-4155-9A8F-E4F0205BF1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4D2E005-3AD5-44BB-B620-4002CC46A58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59D0C5F-7A90-41D1-BC06-F59D3F4E59A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B57C845-01FB-4F65-A03C-5A017961180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E8A7A59-BC2A-415B-BA5A-4C22B07D12D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75B58EF-5113-45EF-86A0-1198DBCEFB0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8738B6B-B086-4E5A-B217-9A412F2469C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F7ADD47F-4971-4E52-B9A0-A1C22F5746F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1DB2A6C-CCD2-4895-9537-EDD1F5B29F3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B44131C-73E0-4E59-A637-978A114680F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9C84748-D9E4-4FBD-88C7-023B0C1431B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7714073-F355-49A6-8C41-A92C4C110B2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0B6D368-C755-4555-86C8-D3473089503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FCFDC13-240E-4704-AB06-13C2C71A64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5C8E413D-8918-4CA3-BC64-11ED648F866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6707EFE8-4964-4D1D-800F-99FD54F2D2CC}"/>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2EAEC204-62A9-479B-8D1E-825CC8D63894}"/>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923055C0-BB8B-4C73-B048-8F506CB380A7}"/>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042AC3D-E079-4F54-AF00-C1DF86E9AC9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A6C071F-F583-4167-AD95-2EACFAE55A4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57218B69-222F-4CAF-8D14-A65AC02B59FD}"/>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9FC42D2F-5F83-4747-920E-6BAF2A189A22}"/>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F489362-FD80-4B70-9750-C81AE4401774}"/>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1110E823-0935-45FC-AAE9-8614519A9D7C}"/>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2E3B1537-B9A6-4DDB-8A95-178ED19A028E}"/>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1075D382-681E-4DF7-AA81-3BDAAB4E2235}"/>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6421EA4-61B6-4CB0-9F67-DED72F338D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CC7CBD0-BE58-45E8-A542-F54573D455A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321D5B4-6510-4C25-B464-67E5E15635F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58E89C5-3147-45F0-BA40-768D4963A0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93B9818-B313-4718-A04D-BCAAA56AAFA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133562</xdr:rowOff>
    </xdr:from>
    <xdr:to>
      <xdr:col>76</xdr:col>
      <xdr:colOff>73025</xdr:colOff>
      <xdr:row>27</xdr:row>
      <xdr:rowOff>63712</xdr:rowOff>
    </xdr:to>
    <xdr:sp macro="" textlink="">
      <xdr:nvSpPr>
        <xdr:cNvPr id="153" name="楕円 152">
          <a:extLst>
            <a:ext uri="{FF2B5EF4-FFF2-40B4-BE49-F238E27FC236}">
              <a16:creationId xmlns:a16="http://schemas.microsoft.com/office/drawing/2014/main" id="{CEDCA877-CFD7-4DF6-96CA-A4D4F19CF06D}"/>
            </a:ext>
          </a:extLst>
        </xdr:cNvPr>
        <xdr:cNvSpPr/>
      </xdr:nvSpPr>
      <xdr:spPr>
        <a:xfrm>
          <a:off x="14744700" y="5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156439</xdr:rowOff>
    </xdr:from>
    <xdr:ext cx="469744" cy="259045"/>
    <xdr:sp macro="" textlink="">
      <xdr:nvSpPr>
        <xdr:cNvPr id="154" name="債務償還比率該当値テキスト">
          <a:extLst>
            <a:ext uri="{FF2B5EF4-FFF2-40B4-BE49-F238E27FC236}">
              <a16:creationId xmlns:a16="http://schemas.microsoft.com/office/drawing/2014/main" id="{3868B895-D7E9-46B8-9E15-69C06E3D45A2}"/>
            </a:ext>
          </a:extLst>
        </xdr:cNvPr>
        <xdr:cNvSpPr txBox="1"/>
      </xdr:nvSpPr>
      <xdr:spPr>
        <a:xfrm>
          <a:off x="14846300" y="52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159470</xdr:rowOff>
    </xdr:from>
    <xdr:to>
      <xdr:col>72</xdr:col>
      <xdr:colOff>123825</xdr:colOff>
      <xdr:row>27</xdr:row>
      <xdr:rowOff>89620</xdr:rowOff>
    </xdr:to>
    <xdr:sp macro="" textlink="">
      <xdr:nvSpPr>
        <xdr:cNvPr id="155" name="楕円 154">
          <a:extLst>
            <a:ext uri="{FF2B5EF4-FFF2-40B4-BE49-F238E27FC236}">
              <a16:creationId xmlns:a16="http://schemas.microsoft.com/office/drawing/2014/main" id="{D43B3895-D778-448C-AF93-32D91E12E60C}"/>
            </a:ext>
          </a:extLst>
        </xdr:cNvPr>
        <xdr:cNvSpPr/>
      </xdr:nvSpPr>
      <xdr:spPr>
        <a:xfrm>
          <a:off x="14033500" y="53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12912</xdr:rowOff>
    </xdr:from>
    <xdr:to>
      <xdr:col>76</xdr:col>
      <xdr:colOff>22225</xdr:colOff>
      <xdr:row>27</xdr:row>
      <xdr:rowOff>38820</xdr:rowOff>
    </xdr:to>
    <xdr:cxnSp macro="">
      <xdr:nvCxnSpPr>
        <xdr:cNvPr id="156" name="直線コネクタ 155">
          <a:extLst>
            <a:ext uri="{FF2B5EF4-FFF2-40B4-BE49-F238E27FC236}">
              <a16:creationId xmlns:a16="http://schemas.microsoft.com/office/drawing/2014/main" id="{70199B0D-535A-42DB-8F34-7B809A6D598E}"/>
            </a:ext>
          </a:extLst>
        </xdr:cNvPr>
        <xdr:cNvCxnSpPr/>
      </xdr:nvCxnSpPr>
      <xdr:spPr>
        <a:xfrm flipV="1">
          <a:off x="14084300" y="5413587"/>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157825</xdr:rowOff>
    </xdr:from>
    <xdr:to>
      <xdr:col>68</xdr:col>
      <xdr:colOff>123825</xdr:colOff>
      <xdr:row>27</xdr:row>
      <xdr:rowOff>87975</xdr:rowOff>
    </xdr:to>
    <xdr:sp macro="" textlink="">
      <xdr:nvSpPr>
        <xdr:cNvPr id="157" name="楕円 156">
          <a:extLst>
            <a:ext uri="{FF2B5EF4-FFF2-40B4-BE49-F238E27FC236}">
              <a16:creationId xmlns:a16="http://schemas.microsoft.com/office/drawing/2014/main" id="{4044086B-ACE2-4355-818F-EDF47C3528A8}"/>
            </a:ext>
          </a:extLst>
        </xdr:cNvPr>
        <xdr:cNvSpPr/>
      </xdr:nvSpPr>
      <xdr:spPr>
        <a:xfrm>
          <a:off x="13271500" y="53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37175</xdr:rowOff>
    </xdr:from>
    <xdr:to>
      <xdr:col>72</xdr:col>
      <xdr:colOff>73025</xdr:colOff>
      <xdr:row>27</xdr:row>
      <xdr:rowOff>38820</xdr:rowOff>
    </xdr:to>
    <xdr:cxnSp macro="">
      <xdr:nvCxnSpPr>
        <xdr:cNvPr id="158" name="直線コネクタ 157">
          <a:extLst>
            <a:ext uri="{FF2B5EF4-FFF2-40B4-BE49-F238E27FC236}">
              <a16:creationId xmlns:a16="http://schemas.microsoft.com/office/drawing/2014/main" id="{B720205F-F6CA-430C-BFF8-3123860FA0BA}"/>
            </a:ext>
          </a:extLst>
        </xdr:cNvPr>
        <xdr:cNvCxnSpPr/>
      </xdr:nvCxnSpPr>
      <xdr:spPr>
        <a:xfrm>
          <a:off x="13322300" y="5437850"/>
          <a:ext cx="762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158544</xdr:rowOff>
    </xdr:from>
    <xdr:to>
      <xdr:col>64</xdr:col>
      <xdr:colOff>123825</xdr:colOff>
      <xdr:row>27</xdr:row>
      <xdr:rowOff>88694</xdr:rowOff>
    </xdr:to>
    <xdr:sp macro="" textlink="">
      <xdr:nvSpPr>
        <xdr:cNvPr id="159" name="楕円 158">
          <a:extLst>
            <a:ext uri="{FF2B5EF4-FFF2-40B4-BE49-F238E27FC236}">
              <a16:creationId xmlns:a16="http://schemas.microsoft.com/office/drawing/2014/main" id="{C48BF375-D94A-4C6C-9AC7-6B40770D727B}"/>
            </a:ext>
          </a:extLst>
        </xdr:cNvPr>
        <xdr:cNvSpPr/>
      </xdr:nvSpPr>
      <xdr:spPr>
        <a:xfrm>
          <a:off x="12509500" y="53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37175</xdr:rowOff>
    </xdr:from>
    <xdr:to>
      <xdr:col>68</xdr:col>
      <xdr:colOff>73025</xdr:colOff>
      <xdr:row>27</xdr:row>
      <xdr:rowOff>37894</xdr:rowOff>
    </xdr:to>
    <xdr:cxnSp macro="">
      <xdr:nvCxnSpPr>
        <xdr:cNvPr id="160" name="直線コネクタ 159">
          <a:extLst>
            <a:ext uri="{FF2B5EF4-FFF2-40B4-BE49-F238E27FC236}">
              <a16:creationId xmlns:a16="http://schemas.microsoft.com/office/drawing/2014/main" id="{575231C8-E9FB-4F03-BF95-68082D412A06}"/>
            </a:ext>
          </a:extLst>
        </xdr:cNvPr>
        <xdr:cNvCxnSpPr/>
      </xdr:nvCxnSpPr>
      <xdr:spPr>
        <a:xfrm flipV="1">
          <a:off x="12560300" y="5437850"/>
          <a:ext cx="762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147955</xdr:rowOff>
    </xdr:from>
    <xdr:to>
      <xdr:col>60</xdr:col>
      <xdr:colOff>123825</xdr:colOff>
      <xdr:row>27</xdr:row>
      <xdr:rowOff>78105</xdr:rowOff>
    </xdr:to>
    <xdr:sp macro="" textlink="">
      <xdr:nvSpPr>
        <xdr:cNvPr id="161" name="楕円 160">
          <a:extLst>
            <a:ext uri="{FF2B5EF4-FFF2-40B4-BE49-F238E27FC236}">
              <a16:creationId xmlns:a16="http://schemas.microsoft.com/office/drawing/2014/main" id="{D749A79E-4DD3-4086-923C-4B60671BB495}"/>
            </a:ext>
          </a:extLst>
        </xdr:cNvPr>
        <xdr:cNvSpPr/>
      </xdr:nvSpPr>
      <xdr:spPr>
        <a:xfrm>
          <a:off x="11747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27305</xdr:rowOff>
    </xdr:from>
    <xdr:to>
      <xdr:col>64</xdr:col>
      <xdr:colOff>73025</xdr:colOff>
      <xdr:row>27</xdr:row>
      <xdr:rowOff>37894</xdr:rowOff>
    </xdr:to>
    <xdr:cxnSp macro="">
      <xdr:nvCxnSpPr>
        <xdr:cNvPr id="162" name="直線コネクタ 161">
          <a:extLst>
            <a:ext uri="{FF2B5EF4-FFF2-40B4-BE49-F238E27FC236}">
              <a16:creationId xmlns:a16="http://schemas.microsoft.com/office/drawing/2014/main" id="{EAEB2272-9E0E-47F4-AD9B-693611DB224E}"/>
            </a:ext>
          </a:extLst>
        </xdr:cNvPr>
        <xdr:cNvCxnSpPr/>
      </xdr:nvCxnSpPr>
      <xdr:spPr>
        <a:xfrm>
          <a:off x="11798300" y="5427980"/>
          <a:ext cx="762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0E54E563-4942-4126-B34B-037D3D360E8B}"/>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80E1E6B7-6A5F-4F32-AC4A-498A7F2C8C95}"/>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8540AE31-06E9-42CD-8F91-0D8B5844BB5D}"/>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AD96BFC7-C007-4028-8C41-88F35A11619C}"/>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106147</xdr:rowOff>
    </xdr:from>
    <xdr:ext cx="469744" cy="259045"/>
    <xdr:sp macro="" textlink="">
      <xdr:nvSpPr>
        <xdr:cNvPr id="167" name="n_1mainValue債務償還比率">
          <a:extLst>
            <a:ext uri="{FF2B5EF4-FFF2-40B4-BE49-F238E27FC236}">
              <a16:creationId xmlns:a16="http://schemas.microsoft.com/office/drawing/2014/main" id="{2D2102B0-005A-40B9-9465-17F8F3CD2FE4}"/>
            </a:ext>
          </a:extLst>
        </xdr:cNvPr>
        <xdr:cNvSpPr txBox="1"/>
      </xdr:nvSpPr>
      <xdr:spPr>
        <a:xfrm>
          <a:off x="13836727" y="516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104502</xdr:rowOff>
    </xdr:from>
    <xdr:ext cx="469744" cy="259045"/>
    <xdr:sp macro="" textlink="">
      <xdr:nvSpPr>
        <xdr:cNvPr id="168" name="n_2mainValue債務償還比率">
          <a:extLst>
            <a:ext uri="{FF2B5EF4-FFF2-40B4-BE49-F238E27FC236}">
              <a16:creationId xmlns:a16="http://schemas.microsoft.com/office/drawing/2014/main" id="{E86D64B1-64F5-4FB6-A0EB-2AB2CAAEEE7B}"/>
            </a:ext>
          </a:extLst>
        </xdr:cNvPr>
        <xdr:cNvSpPr txBox="1"/>
      </xdr:nvSpPr>
      <xdr:spPr>
        <a:xfrm>
          <a:off x="13087427" y="51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105221</xdr:rowOff>
    </xdr:from>
    <xdr:ext cx="469744" cy="259045"/>
    <xdr:sp macro="" textlink="">
      <xdr:nvSpPr>
        <xdr:cNvPr id="169" name="n_3mainValue債務償還比率">
          <a:extLst>
            <a:ext uri="{FF2B5EF4-FFF2-40B4-BE49-F238E27FC236}">
              <a16:creationId xmlns:a16="http://schemas.microsoft.com/office/drawing/2014/main" id="{8F9A388C-69D5-4D5F-8F2B-A84CAE61F288}"/>
            </a:ext>
          </a:extLst>
        </xdr:cNvPr>
        <xdr:cNvSpPr txBox="1"/>
      </xdr:nvSpPr>
      <xdr:spPr>
        <a:xfrm>
          <a:off x="12325427" y="51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94632</xdr:rowOff>
    </xdr:from>
    <xdr:ext cx="469744" cy="259045"/>
    <xdr:sp macro="" textlink="">
      <xdr:nvSpPr>
        <xdr:cNvPr id="170" name="n_4mainValue債務償還比率">
          <a:extLst>
            <a:ext uri="{FF2B5EF4-FFF2-40B4-BE49-F238E27FC236}">
              <a16:creationId xmlns:a16="http://schemas.microsoft.com/office/drawing/2014/main" id="{22A3173C-7CDF-4FF4-9936-A2142CF9BAF1}"/>
            </a:ext>
          </a:extLst>
        </xdr:cNvPr>
        <xdr:cNvSpPr txBox="1"/>
      </xdr:nvSpPr>
      <xdr:spPr>
        <a:xfrm>
          <a:off x="11563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6702905-9146-4303-A28D-080713B539F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C50B6EA-68CE-4B41-ACA7-2F4925C2E28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FC4127D-57DD-4A02-A702-226498C986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57C2FB14-371E-4970-BB8A-35ADF5EF1E1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980AF45-B7C9-473C-873F-AE0466689EC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E29CFBD-7236-4886-886B-857FAB7718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DE00D1-A236-4D9B-B774-5812D0CA45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100D1D-A14D-459B-85E0-D3D5BE6519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6EA7D5-EA93-40C3-B83A-7AB4D7F153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3F1CFE-435F-4C03-AE06-A3C1EA7CD7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DDA7A4-8D88-41A3-B325-F26C1CE989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5698F0-13FB-485B-BB5F-FB9EFBDD21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438A59-CC6F-4949-85FA-F79E26C4540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2E074F-5874-4535-BAB8-D8C8F8D98B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5C80C7-D6A7-4445-900C-0F2D51A282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77B77C-FA77-43D6-AB59-52027FB37B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FC38C4-A67C-4805-93B5-41F6E3C524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400BD2-2AA7-4060-A228-FB144BB10A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D932D9-610A-4717-829C-8EA3C35F2B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738AD4-417D-424A-B749-A67B087E63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A7D333-D8E2-47D0-868C-B58A55849C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67DE8E8-EAFB-4542-A419-352FC48843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CE883F-28FF-43D6-BC8B-84DC2E8588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8F7620-252D-4C4C-BB7A-6E1F14FE42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1FCF5B-3C38-42D8-830A-D4C30141062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E38878-ADFD-4114-B253-ED3B2BB98A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D4C055-181B-4A5D-A42D-C897A73576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7D11C0-FC77-4C28-8C24-543EDF19E7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0FBBAA-3CC5-4944-8AF8-78AD910D80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B1EF89-B918-40E2-9C92-4BA770C774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7E4C0D-E41A-4620-84E7-D51FA4FE5E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09238E-5A0D-4E70-8CCB-D83DE79F0B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E0C1FB-2855-484A-9B1F-CAEC48F056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FDC319-05CB-4933-ACF5-AA0139E759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664FEC-BCEE-4427-BE27-5D2FF0C882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2A3B63-B9C2-4E2B-8A84-910A5DF9AF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2DA802-AE86-4734-A03F-5EEE36D22F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BB4169-2890-4B06-8BB3-77EB37BDAB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E46D7A-9B5B-4744-BA64-A95C6F860B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893E5B-5F3F-4072-B7C9-7AEDAC7841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A34F53-C77B-4528-84FE-848C5721C3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B57A1E-55A8-4A98-859C-913F3E24AE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D72891-754D-4AE9-A93B-39AB08C842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24BEF2-BEBB-4F1B-B043-19F9F5302A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742976-CE24-4BAD-8A3C-022BD256FE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F88118-38C0-40E2-86FA-7E047F13CD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BE7344-52F8-469F-BCD4-F095AC5595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92C71B-1AD5-4418-9CC3-BE2F98B83C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F8200AD-5305-485E-87C0-EF98E6F6EF6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BDDF95E-BE5C-4739-BBA9-D5709444BF2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3E82FFE-2214-482E-BAC0-82F1F340CED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CB5CB74-7B91-4522-A339-A96A28F22F4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BA7608-141B-45AA-BD01-358A0C16155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D5C39B2-7F63-40BA-A618-053E4193A2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ADF72BE-193A-4DD8-9235-44DC31BBAC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79D4FCD-3EF6-4E89-9B44-ABE5D9397B6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2C604D-BFE9-4055-AF42-16CFE469518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C8E2E20-38B2-48B3-887A-ACAD4DD172D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A1CC50C-9D9F-4A34-9AEA-D12E9D5843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3FB61EE-0654-4A5A-A9C7-A7B1A8D0A4F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77F81B-3965-46C7-9497-10FA82B50B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DBCEFD3-2DE6-48AC-A695-2DE7B46898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8B7FFBF7-3E6B-4274-A7D1-EF8785EB484F}"/>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A9C48587-DE9E-473A-AE5E-E31F3AF42899}"/>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82989A2B-1863-4092-A3F6-25600C28EBD5}"/>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116A212-EEA8-4632-BA13-FBA8364F875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8ED5F7A-46EE-4994-9A6E-1E2FC81AEED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BC9E750C-5756-4644-90E6-7B7E205038A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C4043231-A2AE-46A5-AFEB-A82BAF6900CB}"/>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991F6317-D841-42F6-8A9D-8318B5988639}"/>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75B2772-D3E5-4324-916A-4554EC34634D}"/>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1E458907-AAB2-4CFE-A207-231ADC9AB5B9}"/>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2957CD4E-224A-4A86-86A7-26873F15D543}"/>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400FFA-4B7C-4F2E-9A0F-64A5699004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87678C-C214-4B32-9B96-C07D5F47B2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61E929-714A-4173-848B-61BB2784A7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FB82A1-CE26-49FA-B48F-B0B036EEDD9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4D0563-6A7D-490B-84EE-E7F24737FFE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4" name="楕円 73">
          <a:extLst>
            <a:ext uri="{FF2B5EF4-FFF2-40B4-BE49-F238E27FC236}">
              <a16:creationId xmlns:a16="http://schemas.microsoft.com/office/drawing/2014/main" id="{902AE4B7-5EF1-46EF-82FF-E3F8196861AB}"/>
            </a:ext>
          </a:extLst>
        </xdr:cNvPr>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127924</xdr:rowOff>
    </xdr:from>
    <xdr:ext cx="405111" cy="259045"/>
    <xdr:sp macro="" textlink="">
      <xdr:nvSpPr>
        <xdr:cNvPr id="75" name="【道路】&#10;有形固定資産減価償却率該当値テキスト">
          <a:extLst>
            <a:ext uri="{FF2B5EF4-FFF2-40B4-BE49-F238E27FC236}">
              <a16:creationId xmlns:a16="http://schemas.microsoft.com/office/drawing/2014/main" id="{6A56B838-FC22-400F-81C9-2E0382C4EEAA}"/>
            </a:ext>
          </a:extLst>
        </xdr:cNvPr>
        <xdr:cNvSpPr txBox="1"/>
      </xdr:nvSpPr>
      <xdr:spPr>
        <a:xfrm>
          <a:off x="4673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120106</xdr:rowOff>
    </xdr:from>
    <xdr:to>
      <xdr:col>20</xdr:col>
      <xdr:colOff>38100</xdr:colOff>
      <xdr:row>39</xdr:row>
      <xdr:rowOff>50256</xdr:rowOff>
    </xdr:to>
    <xdr:sp macro="" textlink="">
      <xdr:nvSpPr>
        <xdr:cNvPr id="76" name="楕円 75">
          <a:extLst>
            <a:ext uri="{FF2B5EF4-FFF2-40B4-BE49-F238E27FC236}">
              <a16:creationId xmlns:a16="http://schemas.microsoft.com/office/drawing/2014/main" id="{F530E417-2E1A-4018-89E8-DDB7070EB4EC}"/>
            </a:ext>
          </a:extLst>
        </xdr:cNvPr>
        <xdr:cNvSpPr/>
      </xdr:nvSpPr>
      <xdr:spPr>
        <a:xfrm>
          <a:off x="3746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28847</xdr:rowOff>
    </xdr:to>
    <xdr:cxnSp macro="">
      <xdr:nvCxnSpPr>
        <xdr:cNvPr id="77" name="直線コネクタ 76">
          <a:extLst>
            <a:ext uri="{FF2B5EF4-FFF2-40B4-BE49-F238E27FC236}">
              <a16:creationId xmlns:a16="http://schemas.microsoft.com/office/drawing/2014/main" id="{1AABE195-A386-460A-9A97-CEE2FEDA5553}"/>
            </a:ext>
          </a:extLst>
        </xdr:cNvPr>
        <xdr:cNvCxnSpPr/>
      </xdr:nvCxnSpPr>
      <xdr:spPr>
        <a:xfrm>
          <a:off x="3797300" y="66860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a:extLst>
            <a:ext uri="{FF2B5EF4-FFF2-40B4-BE49-F238E27FC236}">
              <a16:creationId xmlns:a16="http://schemas.microsoft.com/office/drawing/2014/main" id="{26D195DB-B8FE-4D31-B2F6-51A6F63DB466}"/>
            </a:ext>
          </a:extLst>
        </xdr:cNvPr>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38</xdr:row>
      <xdr:rowOff>170906</xdr:rowOff>
    </xdr:to>
    <xdr:cxnSp macro="">
      <xdr:nvCxnSpPr>
        <xdr:cNvPr id="79" name="直線コネクタ 78">
          <a:extLst>
            <a:ext uri="{FF2B5EF4-FFF2-40B4-BE49-F238E27FC236}">
              <a16:creationId xmlns:a16="http://schemas.microsoft.com/office/drawing/2014/main" id="{42DE3B0F-3D30-43AF-872C-736293D75A53}"/>
            </a:ext>
          </a:extLst>
        </xdr:cNvPr>
        <xdr:cNvCxnSpPr/>
      </xdr:nvCxnSpPr>
      <xdr:spPr>
        <a:xfrm>
          <a:off x="2908300" y="66566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62956</xdr:rowOff>
    </xdr:from>
    <xdr:to>
      <xdr:col>10</xdr:col>
      <xdr:colOff>165100</xdr:colOff>
      <xdr:row>38</xdr:row>
      <xdr:rowOff>164556</xdr:rowOff>
    </xdr:to>
    <xdr:sp macro="" textlink="">
      <xdr:nvSpPr>
        <xdr:cNvPr id="80" name="楕円 79">
          <a:extLst>
            <a:ext uri="{FF2B5EF4-FFF2-40B4-BE49-F238E27FC236}">
              <a16:creationId xmlns:a16="http://schemas.microsoft.com/office/drawing/2014/main" id="{5DB052B0-1D0C-4684-AFFE-5C461AC167DD}"/>
            </a:ext>
          </a:extLst>
        </xdr:cNvPr>
        <xdr:cNvSpPr/>
      </xdr:nvSpPr>
      <xdr:spPr>
        <a:xfrm>
          <a:off x="1968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113756</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id="{4B93A753-D2E9-44B8-B547-7F4CC8DEF6EF}"/>
            </a:ext>
          </a:extLst>
        </xdr:cNvPr>
        <xdr:cNvCxnSpPr/>
      </xdr:nvCxnSpPr>
      <xdr:spPr>
        <a:xfrm>
          <a:off x="2019300" y="662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a:extLst>
            <a:ext uri="{FF2B5EF4-FFF2-40B4-BE49-F238E27FC236}">
              <a16:creationId xmlns:a16="http://schemas.microsoft.com/office/drawing/2014/main" id="{528679CA-2C1C-4BF6-B11A-8E4652D3ABB4}"/>
            </a:ext>
          </a:extLst>
        </xdr:cNvPr>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113756</xdr:rowOff>
    </xdr:from>
    <xdr:to>
      <xdr:col>10</xdr:col>
      <xdr:colOff>114300</xdr:colOff>
      <xdr:row>38</xdr:row>
      <xdr:rowOff>120287</xdr:rowOff>
    </xdr:to>
    <xdr:cxnSp macro="">
      <xdr:nvCxnSpPr>
        <xdr:cNvPr id="83" name="直線コネクタ 82">
          <a:extLst>
            <a:ext uri="{FF2B5EF4-FFF2-40B4-BE49-F238E27FC236}">
              <a16:creationId xmlns:a16="http://schemas.microsoft.com/office/drawing/2014/main" id="{5BB08218-0DD1-4565-871F-2A93416E01A1}"/>
            </a:ext>
          </a:extLst>
        </xdr:cNvPr>
        <xdr:cNvCxnSpPr/>
      </xdr:nvCxnSpPr>
      <xdr:spPr>
        <a:xfrm flipV="1">
          <a:off x="1130300" y="66288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7CD95980-1CC1-47F1-9FAD-A67CA987B196}"/>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5A4ACA57-A653-4AE9-8765-A0AEB2850776}"/>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5F49E841-7ADC-4E00-AA5B-A7B5F95952B9}"/>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92FDAF18-782F-49DA-B707-22227176F3C9}"/>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41383</xdr:rowOff>
    </xdr:from>
    <xdr:ext cx="405111" cy="259045"/>
    <xdr:sp macro="" textlink="">
      <xdr:nvSpPr>
        <xdr:cNvPr id="88" name="n_1mainValue【道路】&#10;有形固定資産減価償却率">
          <a:extLst>
            <a:ext uri="{FF2B5EF4-FFF2-40B4-BE49-F238E27FC236}">
              <a16:creationId xmlns:a16="http://schemas.microsoft.com/office/drawing/2014/main" id="{19AB131C-38F6-4803-991F-AC0AB42CA1C5}"/>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9" name="n_2mainValue【道路】&#10;有形固定資産減価償却率">
          <a:extLst>
            <a:ext uri="{FF2B5EF4-FFF2-40B4-BE49-F238E27FC236}">
              <a16:creationId xmlns:a16="http://schemas.microsoft.com/office/drawing/2014/main" id="{79F14A7D-745F-4A2B-805B-0D84EC22D348}"/>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155683</xdr:rowOff>
    </xdr:from>
    <xdr:ext cx="405111" cy="259045"/>
    <xdr:sp macro="" textlink="">
      <xdr:nvSpPr>
        <xdr:cNvPr id="90" name="n_3mainValue【道路】&#10;有形固定資産減価償却率">
          <a:extLst>
            <a:ext uri="{FF2B5EF4-FFF2-40B4-BE49-F238E27FC236}">
              <a16:creationId xmlns:a16="http://schemas.microsoft.com/office/drawing/2014/main" id="{50CC46D6-D87B-4074-B7A1-D54F907AC6EE}"/>
            </a:ext>
          </a:extLst>
        </xdr:cNvPr>
        <xdr:cNvSpPr txBox="1"/>
      </xdr:nvSpPr>
      <xdr:spPr>
        <a:xfrm>
          <a:off x="1816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道路】&#10;有形固定資産減価償却率">
          <a:extLst>
            <a:ext uri="{FF2B5EF4-FFF2-40B4-BE49-F238E27FC236}">
              <a16:creationId xmlns:a16="http://schemas.microsoft.com/office/drawing/2014/main" id="{D4965AAD-07B4-443D-AFAB-45BB7CF64A5A}"/>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660F654-0284-4DFA-B321-9E569DA80A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28EF5DF-02E6-4AD5-8AE1-FC8F6CA9D7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7F4F3F4-4FD0-46A3-845A-9B4FF8273C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2448274-B920-4CB0-991E-EAC9599C62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F037215-43D1-4D14-A6CC-E138B39D68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ADD1FE9-934D-4566-9ED5-5021AA00CF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C632D3C-5564-47E6-B417-46AC32B9B3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90B448A-A5C1-48E1-B061-C1BD52B562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34CBD38-7C84-488D-9DDB-B9FF9F8E463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9F320C3-282D-41C4-83C8-53447A72E1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3C26FE3-A2BD-4EA9-AD31-2783D90F18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D2264D0-9AD5-47E0-B1A7-57CC683DF0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8898EBA-5C61-4E7B-94C0-F4D71D598DC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4EA3D02-13D1-4242-8FFF-CBC1434D690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D2C5D22-4376-4996-BB8F-76E3A705CE2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E83A325-1129-4232-AF9A-7017D6DE1BC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1C9CA32-BF8D-4E90-A013-D2F1A1F7A9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2C9BAAB-E3DD-49A8-9B27-6BF5B729420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1BD04EC-DB19-456D-A316-5859D0759FF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72CCD5D-7578-4DD4-9334-7741AFD35BA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BB1BA1A-28D8-4E3E-AEE7-24F0804046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D06A20E0-47D1-44D2-94D8-5953ED10435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766C5E5-7332-454E-94A5-0D35911873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DF4C3599-6EEA-4617-B049-716A9ADA9F27}"/>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31489A30-19DF-40A0-8720-B3FAA4888187}"/>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DA84CD86-4E21-49D7-B128-586DE037BCDC}"/>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9864551-E204-4472-8D38-ABB77A121C92}"/>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16534B74-27E0-411A-9B31-D0A9E210F15D}"/>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8FE74BF2-1168-4FD0-822C-0FDB4B906F02}"/>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D11694EC-5444-4BAA-882D-34F4CAE58A9B}"/>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F559A9E-88AF-477A-A10F-68FA8046DF22}"/>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7CAA52DE-C75D-4457-BCC3-5D7FC2D1FD1C}"/>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24365DF6-1C9A-4265-B310-1ADE48BF8D5A}"/>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4BABA84A-BDFC-409F-81A7-F651AF046FE5}"/>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58366B-274B-43A3-88D5-1C2C0E3FEF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B720BCD-1C21-46F4-915C-253E8F0A24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453B61-47D4-4255-BE9A-A569770C8F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4051FB-E3F0-4A2C-94F9-FFB83D82B32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9DAB26D-C08A-42AA-851D-B556FE4450D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30284</xdr:rowOff>
    </xdr:from>
    <xdr:to>
      <xdr:col>55</xdr:col>
      <xdr:colOff>50800</xdr:colOff>
      <xdr:row>40</xdr:row>
      <xdr:rowOff>131884</xdr:rowOff>
    </xdr:to>
    <xdr:sp macro="" textlink="">
      <xdr:nvSpPr>
        <xdr:cNvPr id="131" name="楕円 130">
          <a:extLst>
            <a:ext uri="{FF2B5EF4-FFF2-40B4-BE49-F238E27FC236}">
              <a16:creationId xmlns:a16="http://schemas.microsoft.com/office/drawing/2014/main" id="{F86FD3EA-7E68-4D72-9DDF-9C486C924E7D}"/>
            </a:ext>
          </a:extLst>
        </xdr:cNvPr>
        <xdr:cNvSpPr/>
      </xdr:nvSpPr>
      <xdr:spPr>
        <a:xfrm>
          <a:off x="10426700" y="68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53161</xdr:rowOff>
    </xdr:from>
    <xdr:ext cx="599010" cy="259045"/>
    <xdr:sp macro="" textlink="">
      <xdr:nvSpPr>
        <xdr:cNvPr id="132" name="【道路】&#10;一人当たり延長該当値テキスト">
          <a:extLst>
            <a:ext uri="{FF2B5EF4-FFF2-40B4-BE49-F238E27FC236}">
              <a16:creationId xmlns:a16="http://schemas.microsoft.com/office/drawing/2014/main" id="{75B793B7-9EE9-408E-82C8-42E52EFDE996}"/>
            </a:ext>
          </a:extLst>
        </xdr:cNvPr>
        <xdr:cNvSpPr txBox="1"/>
      </xdr:nvSpPr>
      <xdr:spPr>
        <a:xfrm>
          <a:off x="10515600" y="67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39613</xdr:rowOff>
    </xdr:from>
    <xdr:to>
      <xdr:col>50</xdr:col>
      <xdr:colOff>165100</xdr:colOff>
      <xdr:row>40</xdr:row>
      <xdr:rowOff>141213</xdr:rowOff>
    </xdr:to>
    <xdr:sp macro="" textlink="">
      <xdr:nvSpPr>
        <xdr:cNvPr id="133" name="楕円 132">
          <a:extLst>
            <a:ext uri="{FF2B5EF4-FFF2-40B4-BE49-F238E27FC236}">
              <a16:creationId xmlns:a16="http://schemas.microsoft.com/office/drawing/2014/main" id="{134D49EB-A4FD-4E63-B109-8C0A234444F8}"/>
            </a:ext>
          </a:extLst>
        </xdr:cNvPr>
        <xdr:cNvSpPr/>
      </xdr:nvSpPr>
      <xdr:spPr>
        <a:xfrm>
          <a:off x="9588500" y="68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81084</xdr:rowOff>
    </xdr:from>
    <xdr:to>
      <xdr:col>55</xdr:col>
      <xdr:colOff>0</xdr:colOff>
      <xdr:row>40</xdr:row>
      <xdr:rowOff>90413</xdr:rowOff>
    </xdr:to>
    <xdr:cxnSp macro="">
      <xdr:nvCxnSpPr>
        <xdr:cNvPr id="134" name="直線コネクタ 133">
          <a:extLst>
            <a:ext uri="{FF2B5EF4-FFF2-40B4-BE49-F238E27FC236}">
              <a16:creationId xmlns:a16="http://schemas.microsoft.com/office/drawing/2014/main" id="{DE6AD9D1-C6F3-4B06-9543-F0D6124A6ECE}"/>
            </a:ext>
          </a:extLst>
        </xdr:cNvPr>
        <xdr:cNvCxnSpPr/>
      </xdr:nvCxnSpPr>
      <xdr:spPr>
        <a:xfrm flipV="1">
          <a:off x="9639300" y="6939084"/>
          <a:ext cx="8382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47603</xdr:rowOff>
    </xdr:from>
    <xdr:to>
      <xdr:col>46</xdr:col>
      <xdr:colOff>38100</xdr:colOff>
      <xdr:row>40</xdr:row>
      <xdr:rowOff>149203</xdr:rowOff>
    </xdr:to>
    <xdr:sp macro="" textlink="">
      <xdr:nvSpPr>
        <xdr:cNvPr id="135" name="楕円 134">
          <a:extLst>
            <a:ext uri="{FF2B5EF4-FFF2-40B4-BE49-F238E27FC236}">
              <a16:creationId xmlns:a16="http://schemas.microsoft.com/office/drawing/2014/main" id="{63653204-3A3A-4642-A971-F3129E715C88}"/>
            </a:ext>
          </a:extLst>
        </xdr:cNvPr>
        <xdr:cNvSpPr/>
      </xdr:nvSpPr>
      <xdr:spPr>
        <a:xfrm>
          <a:off x="8699500" y="69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90413</xdr:rowOff>
    </xdr:from>
    <xdr:to>
      <xdr:col>50</xdr:col>
      <xdr:colOff>114300</xdr:colOff>
      <xdr:row>40</xdr:row>
      <xdr:rowOff>98403</xdr:rowOff>
    </xdr:to>
    <xdr:cxnSp macro="">
      <xdr:nvCxnSpPr>
        <xdr:cNvPr id="136" name="直線コネクタ 135">
          <a:extLst>
            <a:ext uri="{FF2B5EF4-FFF2-40B4-BE49-F238E27FC236}">
              <a16:creationId xmlns:a16="http://schemas.microsoft.com/office/drawing/2014/main" id="{79950181-3505-4C96-B4C4-FCAE31FD6CD7}"/>
            </a:ext>
          </a:extLst>
        </xdr:cNvPr>
        <xdr:cNvCxnSpPr/>
      </xdr:nvCxnSpPr>
      <xdr:spPr>
        <a:xfrm flipV="1">
          <a:off x="8750300" y="6948413"/>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55091</xdr:rowOff>
    </xdr:from>
    <xdr:to>
      <xdr:col>41</xdr:col>
      <xdr:colOff>101600</xdr:colOff>
      <xdr:row>40</xdr:row>
      <xdr:rowOff>156691</xdr:rowOff>
    </xdr:to>
    <xdr:sp macro="" textlink="">
      <xdr:nvSpPr>
        <xdr:cNvPr id="137" name="楕円 136">
          <a:extLst>
            <a:ext uri="{FF2B5EF4-FFF2-40B4-BE49-F238E27FC236}">
              <a16:creationId xmlns:a16="http://schemas.microsoft.com/office/drawing/2014/main" id="{36338329-FF7E-498A-836E-BF13C01AD2C4}"/>
            </a:ext>
          </a:extLst>
        </xdr:cNvPr>
        <xdr:cNvSpPr/>
      </xdr:nvSpPr>
      <xdr:spPr>
        <a:xfrm>
          <a:off x="7810500" y="69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98403</xdr:rowOff>
    </xdr:from>
    <xdr:to>
      <xdr:col>45</xdr:col>
      <xdr:colOff>177800</xdr:colOff>
      <xdr:row>40</xdr:row>
      <xdr:rowOff>105891</xdr:rowOff>
    </xdr:to>
    <xdr:cxnSp macro="">
      <xdr:nvCxnSpPr>
        <xdr:cNvPr id="138" name="直線コネクタ 137">
          <a:extLst>
            <a:ext uri="{FF2B5EF4-FFF2-40B4-BE49-F238E27FC236}">
              <a16:creationId xmlns:a16="http://schemas.microsoft.com/office/drawing/2014/main" id="{EBC73DB6-F702-43A2-B83F-20FE2BBFDC4B}"/>
            </a:ext>
          </a:extLst>
        </xdr:cNvPr>
        <xdr:cNvCxnSpPr/>
      </xdr:nvCxnSpPr>
      <xdr:spPr>
        <a:xfrm flipV="1">
          <a:off x="7861300" y="6956403"/>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60566</xdr:rowOff>
    </xdr:from>
    <xdr:to>
      <xdr:col>36</xdr:col>
      <xdr:colOff>165100</xdr:colOff>
      <xdr:row>40</xdr:row>
      <xdr:rowOff>162166</xdr:rowOff>
    </xdr:to>
    <xdr:sp macro="" textlink="">
      <xdr:nvSpPr>
        <xdr:cNvPr id="139" name="楕円 138">
          <a:extLst>
            <a:ext uri="{FF2B5EF4-FFF2-40B4-BE49-F238E27FC236}">
              <a16:creationId xmlns:a16="http://schemas.microsoft.com/office/drawing/2014/main" id="{2C3AFC4B-CB85-4570-8F24-9EDE3F87A133}"/>
            </a:ext>
          </a:extLst>
        </xdr:cNvPr>
        <xdr:cNvSpPr/>
      </xdr:nvSpPr>
      <xdr:spPr>
        <a:xfrm>
          <a:off x="6921500" y="69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105891</xdr:rowOff>
    </xdr:from>
    <xdr:to>
      <xdr:col>41</xdr:col>
      <xdr:colOff>50800</xdr:colOff>
      <xdr:row>40</xdr:row>
      <xdr:rowOff>111366</xdr:rowOff>
    </xdr:to>
    <xdr:cxnSp macro="">
      <xdr:nvCxnSpPr>
        <xdr:cNvPr id="140" name="直線コネクタ 139">
          <a:extLst>
            <a:ext uri="{FF2B5EF4-FFF2-40B4-BE49-F238E27FC236}">
              <a16:creationId xmlns:a16="http://schemas.microsoft.com/office/drawing/2014/main" id="{1185EFB3-7988-41FB-BC01-27F1C30BFCE5}"/>
            </a:ext>
          </a:extLst>
        </xdr:cNvPr>
        <xdr:cNvCxnSpPr/>
      </xdr:nvCxnSpPr>
      <xdr:spPr>
        <a:xfrm flipV="1">
          <a:off x="6972300" y="6963891"/>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B90E0DE5-6912-4C81-9DA7-25C8C673E6C7}"/>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7828A2AC-AC47-49CE-A60F-CDD381E8EC76}"/>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BC1D9FDC-D22F-4306-AA82-40870D417D1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4B0209DE-BAA8-40E5-A3E2-CEF9EE833E6A}"/>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157740</xdr:rowOff>
    </xdr:from>
    <xdr:ext cx="599010" cy="259045"/>
    <xdr:sp macro="" textlink="">
      <xdr:nvSpPr>
        <xdr:cNvPr id="145" name="n_1mainValue【道路】&#10;一人当たり延長">
          <a:extLst>
            <a:ext uri="{FF2B5EF4-FFF2-40B4-BE49-F238E27FC236}">
              <a16:creationId xmlns:a16="http://schemas.microsoft.com/office/drawing/2014/main" id="{83BC0107-D960-41FB-97D5-8E3D41C2C4DE}"/>
            </a:ext>
          </a:extLst>
        </xdr:cNvPr>
        <xdr:cNvSpPr txBox="1"/>
      </xdr:nvSpPr>
      <xdr:spPr>
        <a:xfrm>
          <a:off x="9327094" y="667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165730</xdr:rowOff>
    </xdr:from>
    <xdr:ext cx="599010" cy="259045"/>
    <xdr:sp macro="" textlink="">
      <xdr:nvSpPr>
        <xdr:cNvPr id="146" name="n_2mainValue【道路】&#10;一人当たり延長">
          <a:extLst>
            <a:ext uri="{FF2B5EF4-FFF2-40B4-BE49-F238E27FC236}">
              <a16:creationId xmlns:a16="http://schemas.microsoft.com/office/drawing/2014/main" id="{5A863E97-B58D-4EA3-8D8B-076279C01766}"/>
            </a:ext>
          </a:extLst>
        </xdr:cNvPr>
        <xdr:cNvSpPr txBox="1"/>
      </xdr:nvSpPr>
      <xdr:spPr>
        <a:xfrm>
          <a:off x="8450794" y="668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1768</xdr:rowOff>
    </xdr:from>
    <xdr:ext cx="599010" cy="259045"/>
    <xdr:sp macro="" textlink="">
      <xdr:nvSpPr>
        <xdr:cNvPr id="147" name="n_3mainValue【道路】&#10;一人当たり延長">
          <a:extLst>
            <a:ext uri="{FF2B5EF4-FFF2-40B4-BE49-F238E27FC236}">
              <a16:creationId xmlns:a16="http://schemas.microsoft.com/office/drawing/2014/main" id="{280189F8-4B91-437A-AFF9-D135396344E8}"/>
            </a:ext>
          </a:extLst>
        </xdr:cNvPr>
        <xdr:cNvSpPr txBox="1"/>
      </xdr:nvSpPr>
      <xdr:spPr>
        <a:xfrm>
          <a:off x="7561794" y="668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7243</xdr:rowOff>
    </xdr:from>
    <xdr:ext cx="599010" cy="259045"/>
    <xdr:sp macro="" textlink="">
      <xdr:nvSpPr>
        <xdr:cNvPr id="148" name="n_4mainValue【道路】&#10;一人当たり延長">
          <a:extLst>
            <a:ext uri="{FF2B5EF4-FFF2-40B4-BE49-F238E27FC236}">
              <a16:creationId xmlns:a16="http://schemas.microsoft.com/office/drawing/2014/main" id="{03865D95-E3A7-4B2B-AE7C-3C45CEF88FC9}"/>
            </a:ext>
          </a:extLst>
        </xdr:cNvPr>
        <xdr:cNvSpPr txBox="1"/>
      </xdr:nvSpPr>
      <xdr:spPr>
        <a:xfrm>
          <a:off x="6672794" y="669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14D342B-2EAE-41BD-A9F6-2B045AC49A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EA2171B-B390-433F-ADDF-976AFE9678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C5C03E0-3934-466D-89BB-F5DB6D9C45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6CF64E8-1D9F-4F7C-A729-94335846E1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87E760E-E6F0-4EC1-916F-3630486F6C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2448B80-A9A4-41A4-B1D7-BE47766944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9270310-6741-4EAA-8FAE-CA65AB7468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44FE848-010F-4EC7-89C0-2CB6C77781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893CD35-A724-48E6-823F-6D8EC9A201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640E735-688A-4382-94AC-FD060FE516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B254648-3C6A-41D9-A355-F44BA96621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A92CBF8-E919-4CC6-8BCA-64AD09DF8D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71D89D5-F50F-452E-B490-8528FB9197A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8A705E1-E916-4390-BE17-803BD03BDB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320587F-E961-47EF-B0AA-558EE2DBD4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A49C099-35B7-4AB2-BB7C-F5FDA4ED16B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9FFD317-FA2D-42CA-8F78-0BA52E8787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6DAE376-456B-4496-A4FB-FF733A1DE84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889B8D0-EF7E-42DE-8055-65C4CF2144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4AA171C-A150-4EA0-8FA3-924632327C8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7161EC2-6AE9-4C5F-8FD6-AA93B747FF3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C418EBF-C5D6-4242-838A-B3FD68528E3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BAAA80E-51BD-41B2-9649-33407005CF2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01B39C6-C6C0-42A2-AA6E-DE083FED1E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2D4B426-B80D-42FB-BBD7-F9A25E62F0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F0E462A2-F176-4C71-93F9-F689A70A0D46}"/>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D2F070E-9B3C-4E7A-A82C-980B5FF6F5E9}"/>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40906647-F94D-4651-B9FC-8735DB6D2B93}"/>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BF933AF-AC6B-493D-A34F-D2860269FEF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AA4D6FAC-443C-40DE-8FBD-C7E9A737E87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B6C413A-9DB9-4A75-ADAF-F56F98FB6978}"/>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9A62F67B-6BD2-4AC1-86E7-576E79A84A0A}"/>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D2F135AA-A8A3-4FE7-84DB-C42FAD8BCD0E}"/>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3DB59138-471A-4A2B-B7FB-AB2780E20D42}"/>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042F966-F6D2-4C78-B1DA-2B6EFFF71243}"/>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79ED08BF-7F41-48CC-AE34-53BC3F7423D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D13CAE-4796-4EC4-9E3C-C9EC3C37C8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9700C24-A3C3-4711-B17C-902D38BB13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62A03AD-1B4F-42FD-86AB-6D546CEDD9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EE6C4A-171C-4759-B7E2-FD02BB75D1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C7310D7-89DD-42C5-96C8-9DD34340E3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90" name="楕円 189">
          <a:extLst>
            <a:ext uri="{FF2B5EF4-FFF2-40B4-BE49-F238E27FC236}">
              <a16:creationId xmlns:a16="http://schemas.microsoft.com/office/drawing/2014/main" id="{2CB2278A-549D-42DF-B7A7-52532C8D82B0}"/>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271553D-BAF9-44E4-A373-4278CDDD7736}"/>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2" name="楕円 191">
          <a:extLst>
            <a:ext uri="{FF2B5EF4-FFF2-40B4-BE49-F238E27FC236}">
              <a16:creationId xmlns:a16="http://schemas.microsoft.com/office/drawing/2014/main" id="{C287AF69-37A9-423E-96D3-52243A1A2A8B}"/>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106135</xdr:rowOff>
    </xdr:to>
    <xdr:cxnSp macro="">
      <xdr:nvCxnSpPr>
        <xdr:cNvPr id="193" name="直線コネクタ 192">
          <a:extLst>
            <a:ext uri="{FF2B5EF4-FFF2-40B4-BE49-F238E27FC236}">
              <a16:creationId xmlns:a16="http://schemas.microsoft.com/office/drawing/2014/main" id="{6D26A9E2-FB5C-4D7C-90EA-FEF22AFA9881}"/>
            </a:ext>
          </a:extLst>
        </xdr:cNvPr>
        <xdr:cNvCxnSpPr/>
      </xdr:nvCxnSpPr>
      <xdr:spPr>
        <a:xfrm>
          <a:off x="3797300" y="1037680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94" name="楕円 193">
          <a:extLst>
            <a:ext uri="{FF2B5EF4-FFF2-40B4-BE49-F238E27FC236}">
              <a16:creationId xmlns:a16="http://schemas.microsoft.com/office/drawing/2014/main" id="{9AB9F31C-2135-4EEC-A2A0-CE96AA032EB7}"/>
            </a:ext>
          </a:extLst>
        </xdr:cNvPr>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89807</xdr:rowOff>
    </xdr:to>
    <xdr:cxnSp macro="">
      <xdr:nvCxnSpPr>
        <xdr:cNvPr id="195" name="直線コネクタ 194">
          <a:extLst>
            <a:ext uri="{FF2B5EF4-FFF2-40B4-BE49-F238E27FC236}">
              <a16:creationId xmlns:a16="http://schemas.microsoft.com/office/drawing/2014/main" id="{F8B74516-9E09-4488-8260-7B2218EA0A22}"/>
            </a:ext>
          </a:extLst>
        </xdr:cNvPr>
        <xdr:cNvCxnSpPr/>
      </xdr:nvCxnSpPr>
      <xdr:spPr>
        <a:xfrm>
          <a:off x="2908300" y="103653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6" name="楕円 195">
          <a:extLst>
            <a:ext uri="{FF2B5EF4-FFF2-40B4-BE49-F238E27FC236}">
              <a16:creationId xmlns:a16="http://schemas.microsoft.com/office/drawing/2014/main" id="{619C75F9-F3B5-4F32-83FD-84645BD48A5B}"/>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78377</xdr:rowOff>
    </xdr:to>
    <xdr:cxnSp macro="">
      <xdr:nvCxnSpPr>
        <xdr:cNvPr id="197" name="直線コネクタ 196">
          <a:extLst>
            <a:ext uri="{FF2B5EF4-FFF2-40B4-BE49-F238E27FC236}">
              <a16:creationId xmlns:a16="http://schemas.microsoft.com/office/drawing/2014/main" id="{424B21E4-1D44-4D31-A2C0-765AA6CD751C}"/>
            </a:ext>
          </a:extLst>
        </xdr:cNvPr>
        <xdr:cNvCxnSpPr/>
      </xdr:nvCxnSpPr>
      <xdr:spPr>
        <a:xfrm>
          <a:off x="2019300" y="103490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8" name="楕円 197">
          <a:extLst>
            <a:ext uri="{FF2B5EF4-FFF2-40B4-BE49-F238E27FC236}">
              <a16:creationId xmlns:a16="http://schemas.microsoft.com/office/drawing/2014/main" id="{EA732356-6AFA-4FF5-A269-8543A5E124BE}"/>
            </a:ext>
          </a:extLst>
        </xdr:cNvPr>
        <xdr:cNvSpPr/>
      </xdr:nvSpPr>
      <xdr:spPr>
        <a:xfrm>
          <a:off x="107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62049</xdr:rowOff>
    </xdr:to>
    <xdr:cxnSp macro="">
      <xdr:nvCxnSpPr>
        <xdr:cNvPr id="199" name="直線コネクタ 198">
          <a:extLst>
            <a:ext uri="{FF2B5EF4-FFF2-40B4-BE49-F238E27FC236}">
              <a16:creationId xmlns:a16="http://schemas.microsoft.com/office/drawing/2014/main" id="{E5AE79FA-D590-46D6-9B20-4DD0F3C7746B}"/>
            </a:ext>
          </a:extLst>
        </xdr:cNvPr>
        <xdr:cNvCxnSpPr/>
      </xdr:nvCxnSpPr>
      <xdr:spPr>
        <a:xfrm>
          <a:off x="1130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8F9D084-E9D5-4F9F-873C-C134A7016021}"/>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588EB70-F176-470C-9149-001B68A6E8FB}"/>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FC40642-318A-4274-8F37-1C8436EC7B5F}"/>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EDB5FE4-CEA2-4E41-9D30-1B27BC1EDC69}"/>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27EC2D3-FA55-4AE8-B7C2-71E16E4260A2}"/>
            </a:ext>
          </a:extLst>
        </xdr:cNvPr>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CF924EE-3A2F-4303-96E0-920406E8072E}"/>
            </a:ext>
          </a:extLst>
        </xdr:cNvPr>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9B7F221-7409-452C-BA48-D6C4F049B191}"/>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92FCD0E-D469-4044-ADCB-DBC63EFAEC0D}"/>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9511C24-41F7-4B62-8A3D-17537874DA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118515F-73CF-49DE-BF7D-8253A50040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BE4DDBA-B996-4E6C-BE71-9990BEB755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08FB41B-AAE1-426F-8C8D-050029757C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30C9722-4CD7-4B09-8D2B-3D22FD9263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110A048-C507-47F7-9A96-2E5B24EA6A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CA942A-8903-437C-A899-A8FE5B3AFE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62D71FC-E463-4757-BF86-F203A0C974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7089940-69BD-4EF1-B33F-358972B771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B3F3E2B-708E-4EBF-A8D7-24E9EC1150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D41DCE7D-1F13-4D71-BBCE-25CF3EB4C3D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AA4DD280-A420-4850-9A92-BBC7A7A7C42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88A2D46-7DDF-41C4-B367-43BCBCB7780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106C3EDB-7E8A-483A-9889-FE3F9104899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726D33B-914A-4A10-B9FE-C5530C5C10E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5C60732C-5692-4841-B17E-314F76170CB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D5EB8C2E-0926-4356-95DF-40485EA47F0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FEB0A895-44F8-4A1A-8664-A56AC973A8E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4B5CFFA-351E-40AE-B571-3596B1F5A8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8207A14-AB01-49D0-B27E-A42EAC0E785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E69478E-6407-461A-A3B8-5555E13622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DA97CE3-B6EF-4AFC-B73C-662E50B5E94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6B1B179-8D44-4B34-B0AB-1DBB44CDB94C}"/>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ED57C242-3814-4CF2-8F30-30B8C4294186}"/>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C92426A-758E-4BCA-B2F3-68F3EA8BA4F9}"/>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4A415B37-EDEA-43C4-8656-5A934DB9E517}"/>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9E9642B-26D3-4D4B-8D4C-0223E9FA9996}"/>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BDEFFCA9-D856-4FE8-B778-781686551DB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EA2700D-AE54-47E8-BC33-7C77B6732B8C}"/>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16039B99-FC70-4645-897C-76A32E9557B7}"/>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CE717EA8-B7B2-4B78-84FB-EEA77B182D0D}"/>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1F9575F0-4A08-438F-8354-A491F3DE416F}"/>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2ACD04B-6787-43A7-B4F9-0CB85D37CB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98C98B-3571-4826-B3E5-C7E38F1F51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20726B-A2B7-482F-8A60-B73FB228A3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C778BF-6F0A-4CDC-ABFA-178997403C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941D3F2-F333-48E4-8FA5-3CAD0C0C34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156604</xdr:rowOff>
    </xdr:from>
    <xdr:to>
      <xdr:col>55</xdr:col>
      <xdr:colOff>50800</xdr:colOff>
      <xdr:row>62</xdr:row>
      <xdr:rowOff>86754</xdr:rowOff>
    </xdr:to>
    <xdr:sp macro="" textlink="">
      <xdr:nvSpPr>
        <xdr:cNvPr id="245" name="楕円 244">
          <a:extLst>
            <a:ext uri="{FF2B5EF4-FFF2-40B4-BE49-F238E27FC236}">
              <a16:creationId xmlns:a16="http://schemas.microsoft.com/office/drawing/2014/main" id="{B3AF2BCF-9CCE-45FC-BCE9-053C11503083}"/>
            </a:ext>
          </a:extLst>
        </xdr:cNvPr>
        <xdr:cNvSpPr/>
      </xdr:nvSpPr>
      <xdr:spPr>
        <a:xfrm>
          <a:off x="10426700" y="10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8031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C6939FD0-1B8D-480D-A25D-28F728CDCC7A}"/>
            </a:ext>
          </a:extLst>
        </xdr:cNvPr>
        <xdr:cNvSpPr txBox="1"/>
      </xdr:nvSpPr>
      <xdr:spPr>
        <a:xfrm>
          <a:off x="10515600" y="10466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169894</xdr:rowOff>
    </xdr:from>
    <xdr:to>
      <xdr:col>50</xdr:col>
      <xdr:colOff>165100</xdr:colOff>
      <xdr:row>62</xdr:row>
      <xdr:rowOff>100044</xdr:rowOff>
    </xdr:to>
    <xdr:sp macro="" textlink="">
      <xdr:nvSpPr>
        <xdr:cNvPr id="247" name="楕円 246">
          <a:extLst>
            <a:ext uri="{FF2B5EF4-FFF2-40B4-BE49-F238E27FC236}">
              <a16:creationId xmlns:a16="http://schemas.microsoft.com/office/drawing/2014/main" id="{33EF9DDD-722D-44C1-B368-CCB7FFC13E02}"/>
            </a:ext>
          </a:extLst>
        </xdr:cNvPr>
        <xdr:cNvSpPr/>
      </xdr:nvSpPr>
      <xdr:spPr>
        <a:xfrm>
          <a:off x="9588500" y="106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35954</xdr:rowOff>
    </xdr:from>
    <xdr:to>
      <xdr:col>55</xdr:col>
      <xdr:colOff>0</xdr:colOff>
      <xdr:row>62</xdr:row>
      <xdr:rowOff>49244</xdr:rowOff>
    </xdr:to>
    <xdr:cxnSp macro="">
      <xdr:nvCxnSpPr>
        <xdr:cNvPr id="248" name="直線コネクタ 247">
          <a:extLst>
            <a:ext uri="{FF2B5EF4-FFF2-40B4-BE49-F238E27FC236}">
              <a16:creationId xmlns:a16="http://schemas.microsoft.com/office/drawing/2014/main" id="{E6170388-231F-4C13-8676-B02D182D5770}"/>
            </a:ext>
          </a:extLst>
        </xdr:cNvPr>
        <xdr:cNvCxnSpPr/>
      </xdr:nvCxnSpPr>
      <xdr:spPr>
        <a:xfrm flipV="1">
          <a:off x="9639300" y="10665854"/>
          <a:ext cx="8382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11574</xdr:rowOff>
    </xdr:from>
    <xdr:to>
      <xdr:col>46</xdr:col>
      <xdr:colOff>38100</xdr:colOff>
      <xdr:row>62</xdr:row>
      <xdr:rowOff>113174</xdr:rowOff>
    </xdr:to>
    <xdr:sp macro="" textlink="">
      <xdr:nvSpPr>
        <xdr:cNvPr id="249" name="楕円 248">
          <a:extLst>
            <a:ext uri="{FF2B5EF4-FFF2-40B4-BE49-F238E27FC236}">
              <a16:creationId xmlns:a16="http://schemas.microsoft.com/office/drawing/2014/main" id="{B7C09864-ACD5-40DD-BDFF-3091AA8BC5C0}"/>
            </a:ext>
          </a:extLst>
        </xdr:cNvPr>
        <xdr:cNvSpPr/>
      </xdr:nvSpPr>
      <xdr:spPr>
        <a:xfrm>
          <a:off x="8699500" y="10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49244</xdr:rowOff>
    </xdr:from>
    <xdr:to>
      <xdr:col>50</xdr:col>
      <xdr:colOff>114300</xdr:colOff>
      <xdr:row>62</xdr:row>
      <xdr:rowOff>62374</xdr:rowOff>
    </xdr:to>
    <xdr:cxnSp macro="">
      <xdr:nvCxnSpPr>
        <xdr:cNvPr id="250" name="直線コネクタ 249">
          <a:extLst>
            <a:ext uri="{FF2B5EF4-FFF2-40B4-BE49-F238E27FC236}">
              <a16:creationId xmlns:a16="http://schemas.microsoft.com/office/drawing/2014/main" id="{AEE61343-3B1F-4E1A-8F77-6F0B4356363A}"/>
            </a:ext>
          </a:extLst>
        </xdr:cNvPr>
        <xdr:cNvCxnSpPr/>
      </xdr:nvCxnSpPr>
      <xdr:spPr>
        <a:xfrm flipV="1">
          <a:off x="8750300" y="10679144"/>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22685</xdr:rowOff>
    </xdr:from>
    <xdr:to>
      <xdr:col>41</xdr:col>
      <xdr:colOff>101600</xdr:colOff>
      <xdr:row>62</xdr:row>
      <xdr:rowOff>124285</xdr:rowOff>
    </xdr:to>
    <xdr:sp macro="" textlink="">
      <xdr:nvSpPr>
        <xdr:cNvPr id="251" name="楕円 250">
          <a:extLst>
            <a:ext uri="{FF2B5EF4-FFF2-40B4-BE49-F238E27FC236}">
              <a16:creationId xmlns:a16="http://schemas.microsoft.com/office/drawing/2014/main" id="{2C08835E-2D94-45F7-AD08-6ADEFC184C4F}"/>
            </a:ext>
          </a:extLst>
        </xdr:cNvPr>
        <xdr:cNvSpPr/>
      </xdr:nvSpPr>
      <xdr:spPr>
        <a:xfrm>
          <a:off x="7810500" y="10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62374</xdr:rowOff>
    </xdr:from>
    <xdr:to>
      <xdr:col>45</xdr:col>
      <xdr:colOff>177800</xdr:colOff>
      <xdr:row>62</xdr:row>
      <xdr:rowOff>73485</xdr:rowOff>
    </xdr:to>
    <xdr:cxnSp macro="">
      <xdr:nvCxnSpPr>
        <xdr:cNvPr id="252" name="直線コネクタ 251">
          <a:extLst>
            <a:ext uri="{FF2B5EF4-FFF2-40B4-BE49-F238E27FC236}">
              <a16:creationId xmlns:a16="http://schemas.microsoft.com/office/drawing/2014/main" id="{EDF9335E-2C73-4066-819D-7B690CB065B2}"/>
            </a:ext>
          </a:extLst>
        </xdr:cNvPr>
        <xdr:cNvCxnSpPr/>
      </xdr:nvCxnSpPr>
      <xdr:spPr>
        <a:xfrm flipV="1">
          <a:off x="7861300" y="10692274"/>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28046</xdr:rowOff>
    </xdr:from>
    <xdr:to>
      <xdr:col>36</xdr:col>
      <xdr:colOff>165100</xdr:colOff>
      <xdr:row>62</xdr:row>
      <xdr:rowOff>129646</xdr:rowOff>
    </xdr:to>
    <xdr:sp macro="" textlink="">
      <xdr:nvSpPr>
        <xdr:cNvPr id="253" name="楕円 252">
          <a:extLst>
            <a:ext uri="{FF2B5EF4-FFF2-40B4-BE49-F238E27FC236}">
              <a16:creationId xmlns:a16="http://schemas.microsoft.com/office/drawing/2014/main" id="{49B3CFB8-0FFA-4DDC-B7F6-9CAFF5457D60}"/>
            </a:ext>
          </a:extLst>
        </xdr:cNvPr>
        <xdr:cNvSpPr/>
      </xdr:nvSpPr>
      <xdr:spPr>
        <a:xfrm>
          <a:off x="6921500" y="106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73485</xdr:rowOff>
    </xdr:from>
    <xdr:to>
      <xdr:col>41</xdr:col>
      <xdr:colOff>50800</xdr:colOff>
      <xdr:row>62</xdr:row>
      <xdr:rowOff>78846</xdr:rowOff>
    </xdr:to>
    <xdr:cxnSp macro="">
      <xdr:nvCxnSpPr>
        <xdr:cNvPr id="254" name="直線コネクタ 253">
          <a:extLst>
            <a:ext uri="{FF2B5EF4-FFF2-40B4-BE49-F238E27FC236}">
              <a16:creationId xmlns:a16="http://schemas.microsoft.com/office/drawing/2014/main" id="{782521FE-0CE9-44A5-8C4E-750938F93696}"/>
            </a:ext>
          </a:extLst>
        </xdr:cNvPr>
        <xdr:cNvCxnSpPr/>
      </xdr:nvCxnSpPr>
      <xdr:spPr>
        <a:xfrm flipV="1">
          <a:off x="6972300" y="10703385"/>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4749B5F-EDE3-4480-B453-8BA815D35D13}"/>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9B797E98-527F-4D78-A1A8-736CCC87AB68}"/>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149A5D7-A862-4A1F-9881-45F4A5DCCDC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B507FB3B-8E6B-47F0-A50E-083BDD259F43}"/>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116571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7DF50A59-52B3-4A15-8845-EE01829E69F7}"/>
            </a:ext>
          </a:extLst>
        </xdr:cNvPr>
        <xdr:cNvSpPr txBox="1"/>
      </xdr:nvSpPr>
      <xdr:spPr>
        <a:xfrm>
          <a:off x="9281505" y="104035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129701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637DEE2C-4998-4079-9FE5-ADF4723BF054}"/>
            </a:ext>
          </a:extLst>
        </xdr:cNvPr>
        <xdr:cNvSpPr txBox="1"/>
      </xdr:nvSpPr>
      <xdr:spPr>
        <a:xfrm>
          <a:off x="8405205" y="10416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140812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BED73076-A94B-4F59-8AF9-DFDC91DDF5C4}"/>
            </a:ext>
          </a:extLst>
        </xdr:cNvPr>
        <xdr:cNvSpPr txBox="1"/>
      </xdr:nvSpPr>
      <xdr:spPr>
        <a:xfrm>
          <a:off x="7516205" y="10427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146173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D13274B-686F-4948-AC52-9E2D4DC2088A}"/>
            </a:ext>
          </a:extLst>
        </xdr:cNvPr>
        <xdr:cNvSpPr txBox="1"/>
      </xdr:nvSpPr>
      <xdr:spPr>
        <a:xfrm>
          <a:off x="6627205" y="10433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B2ACF8F-1D0E-495A-8CFA-271AD47629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339EACA-5E4F-47ED-9FA3-CB60CB8E71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D97AD07-559E-4E37-AB6A-47D1C72770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FE03397-9467-46E9-A7C0-CEFE5A869A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3DC9C26-6563-48B4-9A72-A9DC644A31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98A2CE6-B0DD-48B0-8E2C-CF234E3E1A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376F1D6-5502-4CF2-A5F5-83AE741467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B3629FE-F945-415F-AB84-5BDB2D33F8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AA52D5D-FFF0-45D4-8AA2-D776A02BF0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177EA54-B0DA-4F95-B21C-8D704DF92D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893B313-160A-4A90-A524-2B66CBAF2D8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C8ACC81-D886-4EAE-A6D9-2038F9884BE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CCB65C9C-BA3E-4981-81CD-C1E5C1F40FB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BD29AB7B-97B5-4FF7-B55B-CA8750989A7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1808206-7091-4FE5-AB5A-6321896C2D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3B0B462-BF79-4026-BD03-6E0AF6503E0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DD897B7-3354-4104-8783-087B9CF2554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F2ECC8CD-9E44-4882-9570-EBFD4325824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5137F27-2134-4F04-A43B-C64F4D841D8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9EB57E76-A1F5-44B8-8523-F5134F91272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E9AA7FF-2830-4139-ACA7-A94061F0EA4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4AA9240-E4E0-4B0C-9EE5-7C108D79333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5992B83-5129-40D9-9DE6-E4966EEE3DD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433D551-C02C-4EBA-98D2-7A8FEC1F52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7B785F7-4A0B-460C-9603-D37D9CF12E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30D0DE4F-28F2-4099-ABD1-03DF5BECD3FB}"/>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E293633-0AC5-4E22-AF44-FEDABCB1C4E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7A91DA86-34E0-461A-8C6D-59EC7CE887C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03B843E-AACE-4E02-8AA9-A99ABDB9C5E3}"/>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1718156-1AF9-4EC8-8C30-9685F3C37D9E}"/>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C675F9C-D5A0-4108-AB3C-5FF016662785}"/>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2C52880-BD89-41EF-AC27-CD8479B3783F}"/>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23929A85-C09E-4239-8522-C997075F9D1F}"/>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3D8EAEBF-BD73-440B-AE8F-82ADFEF50AC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E87A9E4F-A5FC-4529-A3E7-8C8EB62197C3}"/>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1D8BE0A9-37A2-40E9-9C4A-C48D651C4C05}"/>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8F6EBA7-1586-4C41-8860-06F08725FD3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08D0877-62DB-444E-BD24-00FEED19C4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32A135-C908-4EA9-9118-453479BD3E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979C4C0-925F-4A9C-AE5D-BA4C10A04F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ACDCC7E-F2BC-4D02-AED9-1474ACDD3C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140788</xdr:rowOff>
    </xdr:from>
    <xdr:to>
      <xdr:col>24</xdr:col>
      <xdr:colOff>114300</xdr:colOff>
      <xdr:row>84</xdr:row>
      <xdr:rowOff>70938</xdr:rowOff>
    </xdr:to>
    <xdr:sp macro="" textlink="">
      <xdr:nvSpPr>
        <xdr:cNvPr id="304" name="楕円 303">
          <a:extLst>
            <a:ext uri="{FF2B5EF4-FFF2-40B4-BE49-F238E27FC236}">
              <a16:creationId xmlns:a16="http://schemas.microsoft.com/office/drawing/2014/main" id="{31FBD00C-44BD-4C78-B6FE-D910FB2E2552}"/>
            </a:ext>
          </a:extLst>
        </xdr:cNvPr>
        <xdr:cNvSpPr/>
      </xdr:nvSpPr>
      <xdr:spPr>
        <a:xfrm>
          <a:off x="4584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119215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B26D152-C587-4A20-B3B6-1D7A0D73B8E3}"/>
            </a:ext>
          </a:extLst>
        </xdr:cNvPr>
        <xdr:cNvSpPr txBox="1"/>
      </xdr:nvSpPr>
      <xdr:spPr>
        <a:xfrm>
          <a:off x="4673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306" name="楕円 305">
          <a:extLst>
            <a:ext uri="{FF2B5EF4-FFF2-40B4-BE49-F238E27FC236}">
              <a16:creationId xmlns:a16="http://schemas.microsoft.com/office/drawing/2014/main" id="{C17685DA-1210-420E-98AD-C28FDA627568}"/>
            </a:ext>
          </a:extLst>
        </xdr:cNvPr>
        <xdr:cNvSpPr/>
      </xdr:nvSpPr>
      <xdr:spPr>
        <a:xfrm>
          <a:off x="3746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82187</xdr:rowOff>
    </xdr:to>
    <xdr:cxnSp macro="">
      <xdr:nvCxnSpPr>
        <xdr:cNvPr id="307" name="直線コネクタ 306">
          <a:extLst>
            <a:ext uri="{FF2B5EF4-FFF2-40B4-BE49-F238E27FC236}">
              <a16:creationId xmlns:a16="http://schemas.microsoft.com/office/drawing/2014/main" id="{42318381-D56D-470C-816B-17FBEED94EA8}"/>
            </a:ext>
          </a:extLst>
        </xdr:cNvPr>
        <xdr:cNvCxnSpPr/>
      </xdr:nvCxnSpPr>
      <xdr:spPr>
        <a:xfrm flipV="1">
          <a:off x="3797300" y="1442193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165281</xdr:rowOff>
    </xdr:from>
    <xdr:to>
      <xdr:col>15</xdr:col>
      <xdr:colOff>101600</xdr:colOff>
      <xdr:row>84</xdr:row>
      <xdr:rowOff>95431</xdr:rowOff>
    </xdr:to>
    <xdr:sp macro="" textlink="">
      <xdr:nvSpPr>
        <xdr:cNvPr id="308" name="楕円 307">
          <a:extLst>
            <a:ext uri="{FF2B5EF4-FFF2-40B4-BE49-F238E27FC236}">
              <a16:creationId xmlns:a16="http://schemas.microsoft.com/office/drawing/2014/main" id="{C8BE97EB-4F71-482F-90BC-ACBDA8A76B7C}"/>
            </a:ext>
          </a:extLst>
        </xdr:cNvPr>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44631</xdr:rowOff>
    </xdr:from>
    <xdr:to>
      <xdr:col>19</xdr:col>
      <xdr:colOff>177800</xdr:colOff>
      <xdr:row>84</xdr:row>
      <xdr:rowOff>82187</xdr:rowOff>
    </xdr:to>
    <xdr:cxnSp macro="">
      <xdr:nvCxnSpPr>
        <xdr:cNvPr id="309" name="直線コネクタ 308">
          <a:extLst>
            <a:ext uri="{FF2B5EF4-FFF2-40B4-BE49-F238E27FC236}">
              <a16:creationId xmlns:a16="http://schemas.microsoft.com/office/drawing/2014/main" id="{83B64C49-DE24-411B-8294-BE4F8CD6D53E}"/>
            </a:ext>
          </a:extLst>
        </xdr:cNvPr>
        <xdr:cNvCxnSpPr/>
      </xdr:nvCxnSpPr>
      <xdr:spPr>
        <a:xfrm>
          <a:off x="2908300" y="144464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310" name="楕円 309">
          <a:extLst>
            <a:ext uri="{FF2B5EF4-FFF2-40B4-BE49-F238E27FC236}">
              <a16:creationId xmlns:a16="http://schemas.microsoft.com/office/drawing/2014/main" id="{91C182BA-C534-441D-B16C-482B879C2FD9}"/>
            </a:ext>
          </a:extLst>
        </xdr:cNvPr>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44631</xdr:rowOff>
    </xdr:to>
    <xdr:cxnSp macro="">
      <xdr:nvCxnSpPr>
        <xdr:cNvPr id="311" name="直線コネクタ 310">
          <a:extLst>
            <a:ext uri="{FF2B5EF4-FFF2-40B4-BE49-F238E27FC236}">
              <a16:creationId xmlns:a16="http://schemas.microsoft.com/office/drawing/2014/main" id="{D995F077-5FE5-4452-8D56-F4D48846EFAD}"/>
            </a:ext>
          </a:extLst>
        </xdr:cNvPr>
        <xdr:cNvCxnSpPr/>
      </xdr:nvCxnSpPr>
      <xdr:spPr>
        <a:xfrm>
          <a:off x="2019300" y="144105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82006</xdr:rowOff>
    </xdr:from>
    <xdr:to>
      <xdr:col>6</xdr:col>
      <xdr:colOff>38100</xdr:colOff>
      <xdr:row>84</xdr:row>
      <xdr:rowOff>12156</xdr:rowOff>
    </xdr:to>
    <xdr:sp macro="" textlink="">
      <xdr:nvSpPr>
        <xdr:cNvPr id="312" name="楕円 311">
          <a:extLst>
            <a:ext uri="{FF2B5EF4-FFF2-40B4-BE49-F238E27FC236}">
              <a16:creationId xmlns:a16="http://schemas.microsoft.com/office/drawing/2014/main" id="{0F9A8A5B-D5B5-4056-8273-B78F97331C5D}"/>
            </a:ext>
          </a:extLst>
        </xdr:cNvPr>
        <xdr:cNvSpPr/>
      </xdr:nvSpPr>
      <xdr:spPr>
        <a:xfrm>
          <a:off x="107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132806</xdr:rowOff>
    </xdr:from>
    <xdr:to>
      <xdr:col>10</xdr:col>
      <xdr:colOff>114300</xdr:colOff>
      <xdr:row>84</xdr:row>
      <xdr:rowOff>8708</xdr:rowOff>
    </xdr:to>
    <xdr:cxnSp macro="">
      <xdr:nvCxnSpPr>
        <xdr:cNvPr id="313" name="直線コネクタ 312">
          <a:extLst>
            <a:ext uri="{FF2B5EF4-FFF2-40B4-BE49-F238E27FC236}">
              <a16:creationId xmlns:a16="http://schemas.microsoft.com/office/drawing/2014/main" id="{784C6320-FBC3-41BB-93B1-6A067F9B597F}"/>
            </a:ext>
          </a:extLst>
        </xdr:cNvPr>
        <xdr:cNvCxnSpPr/>
      </xdr:nvCxnSpPr>
      <xdr:spPr>
        <a:xfrm>
          <a:off x="1130300" y="143631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853B5B58-2C05-4618-A04D-B6873AF78439}"/>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9F3C769A-500F-472D-B8C1-FFAA0C77DC27}"/>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269B2D94-573A-49D3-8905-1E37392BDF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D32C89C0-51D4-40DE-9A64-0D5877DCDF9A}"/>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318" name="n_1mainValue【公営住宅】&#10;有形固定資産減価償却率">
          <a:extLst>
            <a:ext uri="{FF2B5EF4-FFF2-40B4-BE49-F238E27FC236}">
              <a16:creationId xmlns:a16="http://schemas.microsoft.com/office/drawing/2014/main" id="{916C0FF7-A607-41EE-A892-E7E0A7313AA0}"/>
            </a:ext>
          </a:extLst>
        </xdr:cNvPr>
        <xdr:cNvSpPr txBox="1"/>
      </xdr:nvSpPr>
      <xdr:spPr>
        <a:xfrm>
          <a:off x="3582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319" name="n_2mainValue【公営住宅】&#10;有形固定資産減価償却率">
          <a:extLst>
            <a:ext uri="{FF2B5EF4-FFF2-40B4-BE49-F238E27FC236}">
              <a16:creationId xmlns:a16="http://schemas.microsoft.com/office/drawing/2014/main" id="{CD62C84D-B32C-4963-B84C-20DC024F6E39}"/>
            </a:ext>
          </a:extLst>
        </xdr:cNvPr>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20" name="n_3mainValue【公営住宅】&#10;有形固定資産減価償却率">
          <a:extLst>
            <a:ext uri="{FF2B5EF4-FFF2-40B4-BE49-F238E27FC236}">
              <a16:creationId xmlns:a16="http://schemas.microsoft.com/office/drawing/2014/main" id="{749FB546-1D5D-45EB-BFFF-B5CC777AB7AA}"/>
            </a:ext>
          </a:extLst>
        </xdr:cNvPr>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3283</xdr:rowOff>
    </xdr:from>
    <xdr:ext cx="405111" cy="259045"/>
    <xdr:sp macro="" textlink="">
      <xdr:nvSpPr>
        <xdr:cNvPr id="321" name="n_4mainValue【公営住宅】&#10;有形固定資産減価償却率">
          <a:extLst>
            <a:ext uri="{FF2B5EF4-FFF2-40B4-BE49-F238E27FC236}">
              <a16:creationId xmlns:a16="http://schemas.microsoft.com/office/drawing/2014/main" id="{D8FAFED6-88FD-4BCB-8EC8-E094934B8F47}"/>
            </a:ext>
          </a:extLst>
        </xdr:cNvPr>
        <xdr:cNvSpPr txBox="1"/>
      </xdr:nvSpPr>
      <xdr:spPr>
        <a:xfrm>
          <a:off x="927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6405053-2DD8-4954-A9DC-F5B2BAA3A6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5BCB585-83A7-4582-AD97-72272E6400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B232EDE-D4A4-41DB-864F-A3196BB109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13408A-6E46-4A72-9AE9-2BB5B346CA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9618E58-5E86-4A60-A670-D4202C7487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A5B1DB4-3F3A-4B29-B291-24C9CC5CC0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16DB0B9-32A8-43DE-8F6A-5B44C7791B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A1D6DF9-642C-4125-8033-D29BDFEB47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19CA6DB-F890-41AC-B512-40A8F673EF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F0FBA1B-129B-42DC-91A8-D43ED5517D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D1B6654-CD61-4AF0-8D5A-EC82E7E70A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BFB4347-5789-4E6C-A139-16044F2B1D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FED0B77-6EB7-4D5C-BA09-8833B10AF68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3C2D6E1B-257E-42F9-B7E4-BE66E1BAE31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CE3D0C9-B032-4172-AB07-7BEDFB94871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E80A9E1-1F31-420E-AF75-849904C74F5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9B5512E-2186-4263-B6A4-FF355E87006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91BA38FE-0FFC-47E1-93CE-F43AB359BF7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41510DD-77AB-424B-AE5B-10827B6FE1B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9FCB260B-5B0A-459D-8B45-0498A86DE82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935C8E3-C7FE-4790-B956-EFB5A9B90D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31B284E-5ABE-4AC2-9F7F-502FCC5A340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897F202-5535-4610-8DBB-DF59FBDD1E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EC18CA76-92E8-4FFE-939C-74B2C2432853}"/>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6F63D478-F842-4928-BFF3-B6D66EB75F4A}"/>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EDF97A69-CE8D-48AF-961F-5A01B76481E9}"/>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BB437C45-A740-4800-A902-52E0C29903F5}"/>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2DCCE851-9B28-439C-ACF9-BE3FB9870EF5}"/>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2042610B-F55D-4AA3-A254-CB76FB28D7EA}"/>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8CC1E36F-1991-4D0F-BA94-92F2074068DC}"/>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563E8311-5897-467A-96D2-B05B20721B81}"/>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F483548F-7A94-4166-8761-B7F64D781CA1}"/>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597EA0BB-6AD2-4BC0-B850-EE85C378B08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FDBEEC22-C4BD-443E-B468-2D9BC549FB92}"/>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3579AB8-E39B-46DB-AE7A-927DD2DEA2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B18F92E-6995-4AA2-8EE3-9461DECA9D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885A246-17EA-4F1F-AAD1-8999D68022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3D77F2F-70D3-4689-9600-88443D4B8F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2121D5D-02C4-429E-8830-8A8DDD975A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39726</xdr:rowOff>
    </xdr:from>
    <xdr:to>
      <xdr:col>55</xdr:col>
      <xdr:colOff>50800</xdr:colOff>
      <xdr:row>85</xdr:row>
      <xdr:rowOff>141326</xdr:rowOff>
    </xdr:to>
    <xdr:sp macro="" textlink="">
      <xdr:nvSpPr>
        <xdr:cNvPr id="361" name="楕円 360">
          <a:extLst>
            <a:ext uri="{FF2B5EF4-FFF2-40B4-BE49-F238E27FC236}">
              <a16:creationId xmlns:a16="http://schemas.microsoft.com/office/drawing/2014/main" id="{A4ADB1DD-4AFC-448A-A2DD-B3EEA1A2DB38}"/>
            </a:ext>
          </a:extLst>
        </xdr:cNvPr>
        <xdr:cNvSpPr/>
      </xdr:nvSpPr>
      <xdr:spPr>
        <a:xfrm>
          <a:off x="10426700" y="146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62603</xdr:rowOff>
    </xdr:from>
    <xdr:ext cx="469744" cy="259045"/>
    <xdr:sp macro="" textlink="">
      <xdr:nvSpPr>
        <xdr:cNvPr id="362" name="【公営住宅】&#10;一人当たり面積該当値テキスト">
          <a:extLst>
            <a:ext uri="{FF2B5EF4-FFF2-40B4-BE49-F238E27FC236}">
              <a16:creationId xmlns:a16="http://schemas.microsoft.com/office/drawing/2014/main" id="{D2F77A37-3037-48C8-BCC1-586742F94B8F}"/>
            </a:ext>
          </a:extLst>
        </xdr:cNvPr>
        <xdr:cNvSpPr txBox="1"/>
      </xdr:nvSpPr>
      <xdr:spPr>
        <a:xfrm>
          <a:off x="10515600" y="1446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44717</xdr:rowOff>
    </xdr:from>
    <xdr:to>
      <xdr:col>50</xdr:col>
      <xdr:colOff>165100</xdr:colOff>
      <xdr:row>85</xdr:row>
      <xdr:rowOff>146317</xdr:rowOff>
    </xdr:to>
    <xdr:sp macro="" textlink="">
      <xdr:nvSpPr>
        <xdr:cNvPr id="363" name="楕円 362">
          <a:extLst>
            <a:ext uri="{FF2B5EF4-FFF2-40B4-BE49-F238E27FC236}">
              <a16:creationId xmlns:a16="http://schemas.microsoft.com/office/drawing/2014/main" id="{0D7FF0BA-158B-472B-9517-2E37E8E5E7A0}"/>
            </a:ext>
          </a:extLst>
        </xdr:cNvPr>
        <xdr:cNvSpPr/>
      </xdr:nvSpPr>
      <xdr:spPr>
        <a:xfrm>
          <a:off x="9588500" y="146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90526</xdr:rowOff>
    </xdr:from>
    <xdr:to>
      <xdr:col>55</xdr:col>
      <xdr:colOff>0</xdr:colOff>
      <xdr:row>85</xdr:row>
      <xdr:rowOff>95517</xdr:rowOff>
    </xdr:to>
    <xdr:cxnSp macro="">
      <xdr:nvCxnSpPr>
        <xdr:cNvPr id="364" name="直線コネクタ 363">
          <a:extLst>
            <a:ext uri="{FF2B5EF4-FFF2-40B4-BE49-F238E27FC236}">
              <a16:creationId xmlns:a16="http://schemas.microsoft.com/office/drawing/2014/main" id="{39A32718-3936-4506-9823-B4BAAB18F4F5}"/>
            </a:ext>
          </a:extLst>
        </xdr:cNvPr>
        <xdr:cNvCxnSpPr/>
      </xdr:nvCxnSpPr>
      <xdr:spPr>
        <a:xfrm flipV="1">
          <a:off x="9639300" y="14663776"/>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49061</xdr:rowOff>
    </xdr:from>
    <xdr:to>
      <xdr:col>46</xdr:col>
      <xdr:colOff>38100</xdr:colOff>
      <xdr:row>85</xdr:row>
      <xdr:rowOff>150661</xdr:rowOff>
    </xdr:to>
    <xdr:sp macro="" textlink="">
      <xdr:nvSpPr>
        <xdr:cNvPr id="365" name="楕円 364">
          <a:extLst>
            <a:ext uri="{FF2B5EF4-FFF2-40B4-BE49-F238E27FC236}">
              <a16:creationId xmlns:a16="http://schemas.microsoft.com/office/drawing/2014/main" id="{A58ED509-5B36-47EF-959C-7D183FEEA718}"/>
            </a:ext>
          </a:extLst>
        </xdr:cNvPr>
        <xdr:cNvSpPr/>
      </xdr:nvSpPr>
      <xdr:spPr>
        <a:xfrm>
          <a:off x="8699500" y="14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95517</xdr:rowOff>
    </xdr:from>
    <xdr:to>
      <xdr:col>50</xdr:col>
      <xdr:colOff>114300</xdr:colOff>
      <xdr:row>85</xdr:row>
      <xdr:rowOff>99861</xdr:rowOff>
    </xdr:to>
    <xdr:cxnSp macro="">
      <xdr:nvCxnSpPr>
        <xdr:cNvPr id="366" name="直線コネクタ 365">
          <a:extLst>
            <a:ext uri="{FF2B5EF4-FFF2-40B4-BE49-F238E27FC236}">
              <a16:creationId xmlns:a16="http://schemas.microsoft.com/office/drawing/2014/main" id="{F676F417-A11C-4EF8-9937-29DD821965BD}"/>
            </a:ext>
          </a:extLst>
        </xdr:cNvPr>
        <xdr:cNvCxnSpPr/>
      </xdr:nvCxnSpPr>
      <xdr:spPr>
        <a:xfrm flipV="1">
          <a:off x="8750300" y="1466876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54432</xdr:rowOff>
    </xdr:from>
    <xdr:to>
      <xdr:col>41</xdr:col>
      <xdr:colOff>101600</xdr:colOff>
      <xdr:row>85</xdr:row>
      <xdr:rowOff>156032</xdr:rowOff>
    </xdr:to>
    <xdr:sp macro="" textlink="">
      <xdr:nvSpPr>
        <xdr:cNvPr id="367" name="楕円 366">
          <a:extLst>
            <a:ext uri="{FF2B5EF4-FFF2-40B4-BE49-F238E27FC236}">
              <a16:creationId xmlns:a16="http://schemas.microsoft.com/office/drawing/2014/main" id="{77B5CE21-A3B8-4EC4-AA3F-26C4588CB592}"/>
            </a:ext>
          </a:extLst>
        </xdr:cNvPr>
        <xdr:cNvSpPr/>
      </xdr:nvSpPr>
      <xdr:spPr>
        <a:xfrm>
          <a:off x="7810500" y="146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99861</xdr:rowOff>
    </xdr:from>
    <xdr:to>
      <xdr:col>45</xdr:col>
      <xdr:colOff>177800</xdr:colOff>
      <xdr:row>85</xdr:row>
      <xdr:rowOff>105232</xdr:rowOff>
    </xdr:to>
    <xdr:cxnSp macro="">
      <xdr:nvCxnSpPr>
        <xdr:cNvPr id="368" name="直線コネクタ 367">
          <a:extLst>
            <a:ext uri="{FF2B5EF4-FFF2-40B4-BE49-F238E27FC236}">
              <a16:creationId xmlns:a16="http://schemas.microsoft.com/office/drawing/2014/main" id="{D60DDB72-156D-4FC6-9A4A-51651B03EBB9}"/>
            </a:ext>
          </a:extLst>
        </xdr:cNvPr>
        <xdr:cNvCxnSpPr/>
      </xdr:nvCxnSpPr>
      <xdr:spPr>
        <a:xfrm flipV="1">
          <a:off x="7861300" y="1467311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58052</xdr:rowOff>
    </xdr:from>
    <xdr:to>
      <xdr:col>36</xdr:col>
      <xdr:colOff>165100</xdr:colOff>
      <xdr:row>85</xdr:row>
      <xdr:rowOff>159652</xdr:rowOff>
    </xdr:to>
    <xdr:sp macro="" textlink="">
      <xdr:nvSpPr>
        <xdr:cNvPr id="369" name="楕円 368">
          <a:extLst>
            <a:ext uri="{FF2B5EF4-FFF2-40B4-BE49-F238E27FC236}">
              <a16:creationId xmlns:a16="http://schemas.microsoft.com/office/drawing/2014/main" id="{EA1C8168-A066-473F-8B76-E775CBF5E8C8}"/>
            </a:ext>
          </a:extLst>
        </xdr:cNvPr>
        <xdr:cNvSpPr/>
      </xdr:nvSpPr>
      <xdr:spPr>
        <a:xfrm>
          <a:off x="6921500" y="146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105232</xdr:rowOff>
    </xdr:from>
    <xdr:to>
      <xdr:col>41</xdr:col>
      <xdr:colOff>50800</xdr:colOff>
      <xdr:row>85</xdr:row>
      <xdr:rowOff>108852</xdr:rowOff>
    </xdr:to>
    <xdr:cxnSp macro="">
      <xdr:nvCxnSpPr>
        <xdr:cNvPr id="370" name="直線コネクタ 369">
          <a:extLst>
            <a:ext uri="{FF2B5EF4-FFF2-40B4-BE49-F238E27FC236}">
              <a16:creationId xmlns:a16="http://schemas.microsoft.com/office/drawing/2014/main" id="{D35BC613-AA0A-4101-8471-C487FDD93159}"/>
            </a:ext>
          </a:extLst>
        </xdr:cNvPr>
        <xdr:cNvCxnSpPr/>
      </xdr:nvCxnSpPr>
      <xdr:spPr>
        <a:xfrm flipV="1">
          <a:off x="6972300" y="146784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7EBA8662-12E0-4A4F-B1A1-EAAC259812AB}"/>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584FB629-AB8F-4620-9405-40C32B9C3E91}"/>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CDA0DA13-D5F7-433F-810B-62A70499FF0A}"/>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950BFD24-9A32-4581-9C2D-9D464A52CDA0}"/>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162844</xdr:rowOff>
    </xdr:from>
    <xdr:ext cx="469744" cy="259045"/>
    <xdr:sp macro="" textlink="">
      <xdr:nvSpPr>
        <xdr:cNvPr id="375" name="n_1mainValue【公営住宅】&#10;一人当たり面積">
          <a:extLst>
            <a:ext uri="{FF2B5EF4-FFF2-40B4-BE49-F238E27FC236}">
              <a16:creationId xmlns:a16="http://schemas.microsoft.com/office/drawing/2014/main" id="{1B322367-3D43-49DC-92D1-47B0FBCCC3C1}"/>
            </a:ext>
          </a:extLst>
        </xdr:cNvPr>
        <xdr:cNvSpPr txBox="1"/>
      </xdr:nvSpPr>
      <xdr:spPr>
        <a:xfrm>
          <a:off x="9391727" y="1439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167188</xdr:rowOff>
    </xdr:from>
    <xdr:ext cx="469744" cy="259045"/>
    <xdr:sp macro="" textlink="">
      <xdr:nvSpPr>
        <xdr:cNvPr id="376" name="n_2mainValue【公営住宅】&#10;一人当たり面積">
          <a:extLst>
            <a:ext uri="{FF2B5EF4-FFF2-40B4-BE49-F238E27FC236}">
              <a16:creationId xmlns:a16="http://schemas.microsoft.com/office/drawing/2014/main" id="{FC77A66C-8689-4E03-A118-DFD6B577CB18}"/>
            </a:ext>
          </a:extLst>
        </xdr:cNvPr>
        <xdr:cNvSpPr txBox="1"/>
      </xdr:nvSpPr>
      <xdr:spPr>
        <a:xfrm>
          <a:off x="8515427" y="1439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1109</xdr:rowOff>
    </xdr:from>
    <xdr:ext cx="469744" cy="259045"/>
    <xdr:sp macro="" textlink="">
      <xdr:nvSpPr>
        <xdr:cNvPr id="377" name="n_3mainValue【公営住宅】&#10;一人当たり面積">
          <a:extLst>
            <a:ext uri="{FF2B5EF4-FFF2-40B4-BE49-F238E27FC236}">
              <a16:creationId xmlns:a16="http://schemas.microsoft.com/office/drawing/2014/main" id="{8682C693-8424-4A4F-AAF2-DBD9C18A9563}"/>
            </a:ext>
          </a:extLst>
        </xdr:cNvPr>
        <xdr:cNvSpPr txBox="1"/>
      </xdr:nvSpPr>
      <xdr:spPr>
        <a:xfrm>
          <a:off x="7626427" y="1440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4729</xdr:rowOff>
    </xdr:from>
    <xdr:ext cx="469744" cy="259045"/>
    <xdr:sp macro="" textlink="">
      <xdr:nvSpPr>
        <xdr:cNvPr id="378" name="n_4mainValue【公営住宅】&#10;一人当たり面積">
          <a:extLst>
            <a:ext uri="{FF2B5EF4-FFF2-40B4-BE49-F238E27FC236}">
              <a16:creationId xmlns:a16="http://schemas.microsoft.com/office/drawing/2014/main" id="{690053E3-7EE4-41AF-AE58-829F2384A045}"/>
            </a:ext>
          </a:extLst>
        </xdr:cNvPr>
        <xdr:cNvSpPr txBox="1"/>
      </xdr:nvSpPr>
      <xdr:spPr>
        <a:xfrm>
          <a:off x="6737427" y="1440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8D640EC-22F7-4813-8BE2-24A0C1D14C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11152C2-1DA4-4C8E-9E07-32B9FD3CCB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C08EDF4-B05C-4964-A97D-4F69FA81E6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6562C02-BDBE-4560-985E-88F5242D4A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091F4C0-5651-4885-A2BD-A3D2572BD7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4183090-EDF9-405F-A893-B1F0DF41F2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6BD4827-8E4F-48A9-9983-EFB83A71BE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E23BD40-0F28-42C5-B79A-B9C77EA3E7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23104A1-E269-43F0-B4E0-EED4117C00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1DEB8A3-B876-4B78-94AD-043B3984F1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B54F279-E786-4783-AFCC-8DFC97A068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C9BE67C-D693-404B-9D1C-605457445C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976FD948-E886-4DD1-8821-99486EACC0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15B17A8F-8E88-40BD-96D9-022BD79B6C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50EF857-80EA-4FC5-ACAF-3D00E22103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1E73077-9AAB-4196-9BA6-BA74030D2E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F2696CB-AF3A-4B44-BBBE-39761C8DBB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B859540-2882-4E77-BBDB-7113288A15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4B615C7-BBCE-493B-AEA8-6217C51C9E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CC72312-8DE3-4B92-92A0-C6739A0E76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1944ED4-1180-477D-BDB6-8C7EF4B79F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9833B47-D440-4C1B-BA3B-3BF5FFF3AD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6DA21DC-98C3-419F-955E-37CDB5EECC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1230974-AE53-4C76-813B-2443592C51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F5068EA5-7FDC-431B-87A6-32155CB04C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9160875-9335-46F5-82E7-3C5CD5AF3C6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F5580A5-44D1-4D5C-AA5C-5B5721ABA8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64C86D8-0305-42E9-AC83-F183367CF7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96278B93-0161-458E-A7AD-EFE901038BF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507852A5-0D70-4D98-83E6-2889ED8291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F540FF33-DB3A-4DAF-BA4E-56EDED0A794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61BE057-B22C-4D90-B8BC-E2BFF5916B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79A8C13A-8156-4C18-B91D-D582E3D3825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2B2A24F-75C9-4859-AB3D-C2DD3844673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B0A552B1-EBAD-43B5-B63B-5545E944671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3C77308C-1195-4DEF-B029-1F5484BF67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2D412CA6-08F1-4767-B866-01EE30DF36E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4656204-1776-42F1-93B0-3ED2E0E6C1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66826720-93C7-4D47-9B7D-807C68F3E58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FF472850-85DA-4078-8D75-EC09079A419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8CD7CDB4-2348-4DC1-8FAD-50052D7F601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AC94D60F-77A6-4BC0-8D8A-480E03B055C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CE32F12-364D-4D6F-9387-0685DB03E46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866AB6E4-FE32-4B2B-A4FF-23F441E6191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59CA446B-8DCE-4921-9844-331B73EEF78B}"/>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CB2EA997-A959-455E-8496-BF347307B781}"/>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FC2DA33B-A120-40EA-9958-7C627D20A2C8}"/>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87A13D26-AFEC-44EC-99B3-4368C372CD8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CB891F91-3373-4F43-AE89-CE0201ACEE4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86059BE9-605C-4115-B61F-59AD613E07C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B809ECE-1D90-460D-9DF2-84ED15113F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7085191-626A-4FCA-8E23-EE18524622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35ACAF1-B6A2-400A-B6A9-7108754D29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BBD66D6-FFF9-448E-88E2-952899B956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0E1EF26-B25E-4779-B928-96C2CEC4FD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45720</xdr:rowOff>
    </xdr:from>
    <xdr:to>
      <xdr:col>85</xdr:col>
      <xdr:colOff>177800</xdr:colOff>
      <xdr:row>35</xdr:row>
      <xdr:rowOff>147320</xdr:rowOff>
    </xdr:to>
    <xdr:sp macro="" textlink="">
      <xdr:nvSpPr>
        <xdr:cNvPr id="434" name="楕円 433">
          <a:extLst>
            <a:ext uri="{FF2B5EF4-FFF2-40B4-BE49-F238E27FC236}">
              <a16:creationId xmlns:a16="http://schemas.microsoft.com/office/drawing/2014/main" id="{B45C9D75-3B01-4F70-BEAB-42EC33B6AD12}"/>
            </a:ext>
          </a:extLst>
        </xdr:cNvPr>
        <xdr:cNvSpPr/>
      </xdr:nvSpPr>
      <xdr:spPr>
        <a:xfrm>
          <a:off x="16268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68597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8B70663F-47B4-4EF5-818E-DDE573C2630E}"/>
            </a:ext>
          </a:extLst>
        </xdr:cNvPr>
        <xdr:cNvSpPr txBox="1"/>
      </xdr:nvSpPr>
      <xdr:spPr>
        <a:xfrm>
          <a:off x="163576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140970</xdr:rowOff>
    </xdr:from>
    <xdr:to>
      <xdr:col>81</xdr:col>
      <xdr:colOff>101600</xdr:colOff>
      <xdr:row>36</xdr:row>
      <xdr:rowOff>71120</xdr:rowOff>
    </xdr:to>
    <xdr:sp macro="" textlink="">
      <xdr:nvSpPr>
        <xdr:cNvPr id="436" name="楕円 435">
          <a:extLst>
            <a:ext uri="{FF2B5EF4-FFF2-40B4-BE49-F238E27FC236}">
              <a16:creationId xmlns:a16="http://schemas.microsoft.com/office/drawing/2014/main" id="{B0ADAFD0-EF45-4A0D-A05B-2D91E8CCA21D}"/>
            </a:ext>
          </a:extLst>
        </xdr:cNvPr>
        <xdr:cNvSpPr/>
      </xdr:nvSpPr>
      <xdr:spPr>
        <a:xfrm>
          <a:off x="15430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96520</xdr:rowOff>
    </xdr:from>
    <xdr:to>
      <xdr:col>85</xdr:col>
      <xdr:colOff>127000</xdr:colOff>
      <xdr:row>36</xdr:row>
      <xdr:rowOff>20320</xdr:rowOff>
    </xdr:to>
    <xdr:cxnSp macro="">
      <xdr:nvCxnSpPr>
        <xdr:cNvPr id="437" name="直線コネクタ 436">
          <a:extLst>
            <a:ext uri="{FF2B5EF4-FFF2-40B4-BE49-F238E27FC236}">
              <a16:creationId xmlns:a16="http://schemas.microsoft.com/office/drawing/2014/main" id="{A9248D12-4522-41FB-8BA1-0C5D95E77E40}"/>
            </a:ext>
          </a:extLst>
        </xdr:cNvPr>
        <xdr:cNvCxnSpPr/>
      </xdr:nvCxnSpPr>
      <xdr:spPr>
        <a:xfrm flipV="1">
          <a:off x="15481300" y="60972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38" name="楕円 437">
          <a:extLst>
            <a:ext uri="{FF2B5EF4-FFF2-40B4-BE49-F238E27FC236}">
              <a16:creationId xmlns:a16="http://schemas.microsoft.com/office/drawing/2014/main" id="{8CE2ED58-320B-49F6-B676-451D19718C57}"/>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20320</xdr:rowOff>
    </xdr:to>
    <xdr:cxnSp macro="">
      <xdr:nvCxnSpPr>
        <xdr:cNvPr id="439" name="直線コネクタ 438">
          <a:extLst>
            <a:ext uri="{FF2B5EF4-FFF2-40B4-BE49-F238E27FC236}">
              <a16:creationId xmlns:a16="http://schemas.microsoft.com/office/drawing/2014/main" id="{31D6F8B9-DBE6-47B6-B714-2FBDE463ABC0}"/>
            </a:ext>
          </a:extLst>
        </xdr:cNvPr>
        <xdr:cNvCxnSpPr/>
      </xdr:nvCxnSpPr>
      <xdr:spPr>
        <a:xfrm>
          <a:off x="14592300" y="61607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81280</xdr:rowOff>
    </xdr:from>
    <xdr:to>
      <xdr:col>72</xdr:col>
      <xdr:colOff>38100</xdr:colOff>
      <xdr:row>36</xdr:row>
      <xdr:rowOff>11430</xdr:rowOff>
    </xdr:to>
    <xdr:sp macro="" textlink="">
      <xdr:nvSpPr>
        <xdr:cNvPr id="440" name="楕円 439">
          <a:extLst>
            <a:ext uri="{FF2B5EF4-FFF2-40B4-BE49-F238E27FC236}">
              <a16:creationId xmlns:a16="http://schemas.microsoft.com/office/drawing/2014/main" id="{9DE844CB-8E3C-4E40-8A51-40E770067E94}"/>
            </a:ext>
          </a:extLst>
        </xdr:cNvPr>
        <xdr:cNvSpPr/>
      </xdr:nvSpPr>
      <xdr:spPr>
        <a:xfrm>
          <a:off x="13652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132080</xdr:rowOff>
    </xdr:from>
    <xdr:to>
      <xdr:col>76</xdr:col>
      <xdr:colOff>114300</xdr:colOff>
      <xdr:row>35</xdr:row>
      <xdr:rowOff>160020</xdr:rowOff>
    </xdr:to>
    <xdr:cxnSp macro="">
      <xdr:nvCxnSpPr>
        <xdr:cNvPr id="441" name="直線コネクタ 440">
          <a:extLst>
            <a:ext uri="{FF2B5EF4-FFF2-40B4-BE49-F238E27FC236}">
              <a16:creationId xmlns:a16="http://schemas.microsoft.com/office/drawing/2014/main" id="{C1EF1180-1D50-40EB-8CFD-69481A9BEBCB}"/>
            </a:ext>
          </a:extLst>
        </xdr:cNvPr>
        <xdr:cNvCxnSpPr/>
      </xdr:nvCxnSpPr>
      <xdr:spPr>
        <a:xfrm>
          <a:off x="13703300" y="61328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53340</xdr:rowOff>
    </xdr:from>
    <xdr:to>
      <xdr:col>67</xdr:col>
      <xdr:colOff>101600</xdr:colOff>
      <xdr:row>35</xdr:row>
      <xdr:rowOff>154940</xdr:rowOff>
    </xdr:to>
    <xdr:sp macro="" textlink="">
      <xdr:nvSpPr>
        <xdr:cNvPr id="442" name="楕円 441">
          <a:extLst>
            <a:ext uri="{FF2B5EF4-FFF2-40B4-BE49-F238E27FC236}">
              <a16:creationId xmlns:a16="http://schemas.microsoft.com/office/drawing/2014/main" id="{E662A3C7-34AE-45A3-805A-F6D555D21306}"/>
            </a:ext>
          </a:extLst>
        </xdr:cNvPr>
        <xdr:cNvSpPr/>
      </xdr:nvSpPr>
      <xdr:spPr>
        <a:xfrm>
          <a:off x="127635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104140</xdr:rowOff>
    </xdr:from>
    <xdr:to>
      <xdr:col>71</xdr:col>
      <xdr:colOff>177800</xdr:colOff>
      <xdr:row>35</xdr:row>
      <xdr:rowOff>132080</xdr:rowOff>
    </xdr:to>
    <xdr:cxnSp macro="">
      <xdr:nvCxnSpPr>
        <xdr:cNvPr id="443" name="直線コネクタ 442">
          <a:extLst>
            <a:ext uri="{FF2B5EF4-FFF2-40B4-BE49-F238E27FC236}">
              <a16:creationId xmlns:a16="http://schemas.microsoft.com/office/drawing/2014/main" id="{F2C8AEC6-A125-41DA-8682-0F1ECC2FBE36}"/>
            </a:ext>
          </a:extLst>
        </xdr:cNvPr>
        <xdr:cNvCxnSpPr/>
      </xdr:nvCxnSpPr>
      <xdr:spPr>
        <a:xfrm>
          <a:off x="12814300" y="61048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E5E59FD5-9283-4BCF-BEB1-DD6367FAEF2F}"/>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FCBCB425-B272-443F-B598-62C0B96E4C1C}"/>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F25F2182-9860-4D2B-A943-73A4D5717704}"/>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4724EDC0-3080-4F0B-B9E6-7B952C2C76F5}"/>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87647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538D201-FC51-4D2C-82BC-AE8CBAF875B9}"/>
            </a:ext>
          </a:extLst>
        </xdr:cNvPr>
        <xdr:cNvSpPr txBox="1"/>
      </xdr:nvSpPr>
      <xdr:spPr>
        <a:xfrm>
          <a:off x="152660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C567AA1E-C1F3-471E-AF41-F537882B3630}"/>
            </a:ext>
          </a:extLst>
        </xdr:cNvPr>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27957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4F26E1DB-F64B-4A77-8C32-C02247D03763}"/>
            </a:ext>
          </a:extLst>
        </xdr:cNvPr>
        <xdr:cNvSpPr txBox="1"/>
      </xdr:nvSpPr>
      <xdr:spPr>
        <a:xfrm>
          <a:off x="13500744" y="585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2DBA197-50FB-4A8E-8BE7-6C9794C14C8B}"/>
            </a:ext>
          </a:extLst>
        </xdr:cNvPr>
        <xdr:cNvSpPr txBox="1"/>
      </xdr:nvSpPr>
      <xdr:spPr>
        <a:xfrm>
          <a:off x="12611744" y="582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B5199ED-5DDD-4165-A17A-4DEE2E3B9B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6EF1AC62-D191-4CD1-ABD3-9090FB0BCC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D8DE581-D63E-4884-8E60-2AB84124A9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856971BA-E8CF-44EF-8462-CFB300578F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B809BAD1-2BEA-4AA5-A208-834DE88FE9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DB27F62-1C9A-49F4-815D-E80D3278E2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4FA9A9A-2E05-44BB-9FE7-5DCE48A591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AC20890-2477-4C37-BDAE-E160AF25EB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6C337561-8915-4B4F-BA65-4985898508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52A81B5-5690-4FCD-B18C-26BFF7CF22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4F702F9F-84AC-4F55-A2C5-63903625437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3BC274A5-9449-4C25-B51F-0E498C6E6F5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445C5F6-8829-4A79-BFA4-8E5BE52BDC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1AAC7ACE-2145-41C4-8834-CE3853966BE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1FF1B48E-D8DF-4AD5-9927-CDF6B64EE51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1D0BE368-E238-442D-A468-33EEDF48383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B860CAF0-2351-4E8C-94C5-18811727B5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3499D4C-A657-428A-8429-CCAFBA4D37C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0739A74-6FD1-4409-BF85-4169B7AC52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85A971DB-A693-4B4E-88CC-E9FAA92F905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77EA0EB-9F62-47D5-B1BA-3A3B228C76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E114A68-60F6-422B-BD5A-D4AF3D59B6FE}"/>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833C33D-1453-4149-83D2-2DD3BA9F0CC1}"/>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9D46E48C-E0F2-4EA2-BF54-36729455C0CB}"/>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D6CF4595-879F-45A4-9A8E-4C22610AA714}"/>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E73BA04C-ED0A-4F6F-B8EC-C47CDB92EC09}"/>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AC1C9FD-B5FC-4243-A480-1AE440909562}"/>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6110A7FC-3DF8-49EC-8412-B54EC4188986}"/>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7709E98B-AB4B-4148-9BCE-BE04104E7649}"/>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9FF1B231-FBC9-476F-9B79-264256FB999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DB531E7F-A35F-4C3C-9EE3-28B6D7B9619E}"/>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3A6FA96D-3BE0-4990-844D-CC48839C768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B763B99-756D-4A94-B58D-F48F9B65D22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95B96B-C150-43EF-942C-804DC6DE8D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2AF18A2-3334-433E-8D7C-D2EE88F329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E87C820-B023-4B9E-B3F2-BC0E2E8269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5BE58A4-8054-4291-828A-BAE0333F3A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56032</xdr:rowOff>
    </xdr:from>
    <xdr:to>
      <xdr:col>116</xdr:col>
      <xdr:colOff>114300</xdr:colOff>
      <xdr:row>39</xdr:row>
      <xdr:rowOff>157632</xdr:rowOff>
    </xdr:to>
    <xdr:sp macro="" textlink="">
      <xdr:nvSpPr>
        <xdr:cNvPr id="489" name="楕円 488">
          <a:extLst>
            <a:ext uri="{FF2B5EF4-FFF2-40B4-BE49-F238E27FC236}">
              <a16:creationId xmlns:a16="http://schemas.microsoft.com/office/drawing/2014/main" id="{2D26E0AD-CF2D-4634-9ECD-AD91FDBAF817}"/>
            </a:ext>
          </a:extLst>
        </xdr:cNvPr>
        <xdr:cNvSpPr/>
      </xdr:nvSpPr>
      <xdr:spPr>
        <a:xfrm>
          <a:off x="221107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34459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A124B2F-0A4F-49DB-8D87-BFC6D9436614}"/>
            </a:ext>
          </a:extLst>
        </xdr:cNvPr>
        <xdr:cNvSpPr txBox="1"/>
      </xdr:nvSpPr>
      <xdr:spPr>
        <a:xfrm>
          <a:off x="22199600" y="672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67920</xdr:rowOff>
    </xdr:from>
    <xdr:to>
      <xdr:col>112</xdr:col>
      <xdr:colOff>38100</xdr:colOff>
      <xdr:row>39</xdr:row>
      <xdr:rowOff>169520</xdr:rowOff>
    </xdr:to>
    <xdr:sp macro="" textlink="">
      <xdr:nvSpPr>
        <xdr:cNvPr id="491" name="楕円 490">
          <a:extLst>
            <a:ext uri="{FF2B5EF4-FFF2-40B4-BE49-F238E27FC236}">
              <a16:creationId xmlns:a16="http://schemas.microsoft.com/office/drawing/2014/main" id="{F3721D3A-9D37-4988-8A2C-DCE72FB0CF1A}"/>
            </a:ext>
          </a:extLst>
        </xdr:cNvPr>
        <xdr:cNvSpPr/>
      </xdr:nvSpPr>
      <xdr:spPr>
        <a:xfrm>
          <a:off x="21272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106832</xdr:rowOff>
    </xdr:from>
    <xdr:to>
      <xdr:col>116</xdr:col>
      <xdr:colOff>63500</xdr:colOff>
      <xdr:row>39</xdr:row>
      <xdr:rowOff>118720</xdr:rowOff>
    </xdr:to>
    <xdr:cxnSp macro="">
      <xdr:nvCxnSpPr>
        <xdr:cNvPr id="492" name="直線コネクタ 491">
          <a:extLst>
            <a:ext uri="{FF2B5EF4-FFF2-40B4-BE49-F238E27FC236}">
              <a16:creationId xmlns:a16="http://schemas.microsoft.com/office/drawing/2014/main" id="{B9D8A46A-7CF9-4444-89DE-ADDA95C59B86}"/>
            </a:ext>
          </a:extLst>
        </xdr:cNvPr>
        <xdr:cNvCxnSpPr/>
      </xdr:nvCxnSpPr>
      <xdr:spPr>
        <a:xfrm flipV="1">
          <a:off x="21323300" y="6793382"/>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77064</xdr:rowOff>
    </xdr:from>
    <xdr:to>
      <xdr:col>107</xdr:col>
      <xdr:colOff>101600</xdr:colOff>
      <xdr:row>40</xdr:row>
      <xdr:rowOff>7214</xdr:rowOff>
    </xdr:to>
    <xdr:sp macro="" textlink="">
      <xdr:nvSpPr>
        <xdr:cNvPr id="493" name="楕円 492">
          <a:extLst>
            <a:ext uri="{FF2B5EF4-FFF2-40B4-BE49-F238E27FC236}">
              <a16:creationId xmlns:a16="http://schemas.microsoft.com/office/drawing/2014/main" id="{765DAC04-CDDD-4D33-ADE5-FAB7B7BC8819}"/>
            </a:ext>
          </a:extLst>
        </xdr:cNvPr>
        <xdr:cNvSpPr/>
      </xdr:nvSpPr>
      <xdr:spPr>
        <a:xfrm>
          <a:off x="20383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118720</xdr:rowOff>
    </xdr:from>
    <xdr:to>
      <xdr:col>111</xdr:col>
      <xdr:colOff>177800</xdr:colOff>
      <xdr:row>39</xdr:row>
      <xdr:rowOff>127864</xdr:rowOff>
    </xdr:to>
    <xdr:cxnSp macro="">
      <xdr:nvCxnSpPr>
        <xdr:cNvPr id="494" name="直線コネクタ 493">
          <a:extLst>
            <a:ext uri="{FF2B5EF4-FFF2-40B4-BE49-F238E27FC236}">
              <a16:creationId xmlns:a16="http://schemas.microsoft.com/office/drawing/2014/main" id="{AC043515-3C12-4BA9-84B4-BAC19A0F9A62}"/>
            </a:ext>
          </a:extLst>
        </xdr:cNvPr>
        <xdr:cNvCxnSpPr/>
      </xdr:nvCxnSpPr>
      <xdr:spPr>
        <a:xfrm flipV="1">
          <a:off x="20434300" y="68052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86208</xdr:rowOff>
    </xdr:from>
    <xdr:to>
      <xdr:col>102</xdr:col>
      <xdr:colOff>165100</xdr:colOff>
      <xdr:row>40</xdr:row>
      <xdr:rowOff>16358</xdr:rowOff>
    </xdr:to>
    <xdr:sp macro="" textlink="">
      <xdr:nvSpPr>
        <xdr:cNvPr id="495" name="楕円 494">
          <a:extLst>
            <a:ext uri="{FF2B5EF4-FFF2-40B4-BE49-F238E27FC236}">
              <a16:creationId xmlns:a16="http://schemas.microsoft.com/office/drawing/2014/main" id="{8C70B935-4FE7-4475-B17A-63B00AD79045}"/>
            </a:ext>
          </a:extLst>
        </xdr:cNvPr>
        <xdr:cNvSpPr/>
      </xdr:nvSpPr>
      <xdr:spPr>
        <a:xfrm>
          <a:off x="19494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127864</xdr:rowOff>
    </xdr:from>
    <xdr:to>
      <xdr:col>107</xdr:col>
      <xdr:colOff>50800</xdr:colOff>
      <xdr:row>39</xdr:row>
      <xdr:rowOff>137008</xdr:rowOff>
    </xdr:to>
    <xdr:cxnSp macro="">
      <xdr:nvCxnSpPr>
        <xdr:cNvPr id="496" name="直線コネクタ 495">
          <a:extLst>
            <a:ext uri="{FF2B5EF4-FFF2-40B4-BE49-F238E27FC236}">
              <a16:creationId xmlns:a16="http://schemas.microsoft.com/office/drawing/2014/main" id="{5BBF3323-7589-444D-A407-7557D25483A3}"/>
            </a:ext>
          </a:extLst>
        </xdr:cNvPr>
        <xdr:cNvCxnSpPr/>
      </xdr:nvCxnSpPr>
      <xdr:spPr>
        <a:xfrm flipV="1">
          <a:off x="19545300" y="68144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93523</xdr:rowOff>
    </xdr:from>
    <xdr:to>
      <xdr:col>98</xdr:col>
      <xdr:colOff>38100</xdr:colOff>
      <xdr:row>40</xdr:row>
      <xdr:rowOff>23673</xdr:rowOff>
    </xdr:to>
    <xdr:sp macro="" textlink="">
      <xdr:nvSpPr>
        <xdr:cNvPr id="497" name="楕円 496">
          <a:extLst>
            <a:ext uri="{FF2B5EF4-FFF2-40B4-BE49-F238E27FC236}">
              <a16:creationId xmlns:a16="http://schemas.microsoft.com/office/drawing/2014/main" id="{0BB8C2E0-6ABD-495E-AD2E-AB81415617A0}"/>
            </a:ext>
          </a:extLst>
        </xdr:cNvPr>
        <xdr:cNvSpPr/>
      </xdr:nvSpPr>
      <xdr:spPr>
        <a:xfrm>
          <a:off x="18605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137008</xdr:rowOff>
    </xdr:from>
    <xdr:to>
      <xdr:col>102</xdr:col>
      <xdr:colOff>114300</xdr:colOff>
      <xdr:row>39</xdr:row>
      <xdr:rowOff>144323</xdr:rowOff>
    </xdr:to>
    <xdr:cxnSp macro="">
      <xdr:nvCxnSpPr>
        <xdr:cNvPr id="498" name="直線コネクタ 497">
          <a:extLst>
            <a:ext uri="{FF2B5EF4-FFF2-40B4-BE49-F238E27FC236}">
              <a16:creationId xmlns:a16="http://schemas.microsoft.com/office/drawing/2014/main" id="{E3FEF9E8-7046-468E-8AA9-03ADFE0957CA}"/>
            </a:ext>
          </a:extLst>
        </xdr:cNvPr>
        <xdr:cNvCxnSpPr/>
      </xdr:nvCxnSpPr>
      <xdr:spPr>
        <a:xfrm flipV="1">
          <a:off x="18656300" y="682355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9A441CD-EFD1-4438-85EF-A40030A157D4}"/>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7F233B44-C1FA-4851-9150-4EA7766CB605}"/>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3DB59F3-C083-414F-9337-B5360385460F}"/>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A46E2535-AE28-4CA9-B3C3-01FBDD3B4171}"/>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160647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DDF9F5C9-8DED-4FB1-9944-CD920D22FF1B}"/>
            </a:ext>
          </a:extLst>
        </xdr:cNvPr>
        <xdr:cNvSpPr txBox="1"/>
      </xdr:nvSpPr>
      <xdr:spPr>
        <a:xfrm>
          <a:off x="210757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169791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AEC9F43-95D9-4984-B7A4-AB12141966ED}"/>
            </a:ext>
          </a:extLst>
        </xdr:cNvPr>
        <xdr:cNvSpPr txBox="1"/>
      </xdr:nvSpPr>
      <xdr:spPr>
        <a:xfrm>
          <a:off x="20199427" y="68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7485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BC3A388-276B-4643-B99F-EF990BEC39CB}"/>
            </a:ext>
          </a:extLst>
        </xdr:cNvPr>
        <xdr:cNvSpPr txBox="1"/>
      </xdr:nvSpPr>
      <xdr:spPr>
        <a:xfrm>
          <a:off x="19310427" y="68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14800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74BBD255-768E-4945-9659-9292576B81DA}"/>
            </a:ext>
          </a:extLst>
        </xdr:cNvPr>
        <xdr:cNvSpPr txBox="1"/>
      </xdr:nvSpPr>
      <xdr:spPr>
        <a:xfrm>
          <a:off x="18421427" y="68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7AEB71C-D4B2-4E92-9CB8-3559F2B113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A74ECC66-B70A-4509-880F-575395DB8E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6C39E5B-2582-415A-ACF4-94293F39CC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5D2A0D7-48BD-4256-809D-5A5CBA9383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FCD6952-E39A-4D74-90F5-E26311F5DB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B855F3D-43C2-4011-B8BA-721C5640E4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578BA979-F4BE-4671-9738-A9DB5DA417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175D96DE-EE00-406E-8D98-BE9DE6096D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A8771A3-D692-4144-9315-4B0DAEECC3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AF6278D5-8B0E-4700-A2AA-F49093C3BC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E21F3C8-1CF8-4C49-861B-B3FD539907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C6517046-4274-4FAB-A67E-F5C98E039A0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716CFBE2-5319-4341-B3B4-8E4C88C98A3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A005291A-A80D-428B-8C94-332699C909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C08BEEA3-1629-4FAD-BC05-9BC4D2FE8B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96D14C94-6BFB-4CBB-A944-6EDB485142B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95DF509A-18BF-423D-9C3F-2E31EB3B88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F5337130-EA4E-4908-8F2E-AC530D358DC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472E2628-538D-4C62-BAB1-E6E6D569BC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20C12863-BE47-4CBF-BB02-D975C53ECB4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ECB511BB-BFEE-458C-B494-859B45BA870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176F7EF4-DCCD-4D55-90AE-580B9DEB1E0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61547FD8-1FB3-415E-954B-2DA24175B89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0A9E81B-89DF-443A-89A4-154D585AA1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AADB00E6-0A45-4B7F-AD00-C1F1B39885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6B9C863F-7734-47FD-8CDA-E7EEA20B579F}"/>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3A4F9CC9-5D0D-48EE-8C84-8D8E48816FD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5EA458BA-AE6E-4812-AC9F-F90B45F8865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77F6C8F4-896A-4F71-9767-2C4C0A01DE2E}"/>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BE6C2280-4197-4CE8-B4DB-81DDA163858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A737430-8205-45E1-9B8B-08739E54FB92}"/>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5A88107-A339-482F-9627-CE75CC6D2F1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61E6906F-47F0-4446-BD07-C565334A4AAD}"/>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773BF49-0A36-46E0-9291-E4C6FAEFF063}"/>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6332CD4B-5E7F-43E3-8ACD-EFA7D4751189}"/>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897F818B-28A6-4CE0-B9F4-11CA975EA0E7}"/>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C0F1FA7-061F-4561-BDB3-2ADEEFD2DC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BF1FF14-96DB-44A5-84CE-441438D057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CE46FD2-227B-4557-AE5D-273D920C42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F119395-DDCF-4145-8B20-3C0368BB66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815AA54-DF9D-4241-9FD5-EDED72C199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48" name="楕円 547">
          <a:extLst>
            <a:ext uri="{FF2B5EF4-FFF2-40B4-BE49-F238E27FC236}">
              <a16:creationId xmlns:a16="http://schemas.microsoft.com/office/drawing/2014/main" id="{6F824805-5990-427A-AC02-9F64A637CA29}"/>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88741CEA-7466-431D-8526-A71207C23ECE}"/>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550" name="楕円 549">
          <a:extLst>
            <a:ext uri="{FF2B5EF4-FFF2-40B4-BE49-F238E27FC236}">
              <a16:creationId xmlns:a16="http://schemas.microsoft.com/office/drawing/2014/main" id="{F263143D-ED24-4D2E-8203-5A557510B221}"/>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52251</xdr:rowOff>
    </xdr:to>
    <xdr:cxnSp macro="">
      <xdr:nvCxnSpPr>
        <xdr:cNvPr id="551" name="直線コネクタ 550">
          <a:extLst>
            <a:ext uri="{FF2B5EF4-FFF2-40B4-BE49-F238E27FC236}">
              <a16:creationId xmlns:a16="http://schemas.microsoft.com/office/drawing/2014/main" id="{FEE901FB-140E-4D17-B093-3DA67DE17914}"/>
            </a:ext>
          </a:extLst>
        </xdr:cNvPr>
        <xdr:cNvCxnSpPr/>
      </xdr:nvCxnSpPr>
      <xdr:spPr>
        <a:xfrm flipV="1">
          <a:off x="15481300" y="102543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552" name="楕円 551">
          <a:extLst>
            <a:ext uri="{FF2B5EF4-FFF2-40B4-BE49-F238E27FC236}">
              <a16:creationId xmlns:a16="http://schemas.microsoft.com/office/drawing/2014/main" id="{575360E9-8841-4C68-99DD-26E2FC5B61D6}"/>
            </a:ext>
          </a:extLst>
        </xdr:cNvPr>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78377</xdr:rowOff>
    </xdr:to>
    <xdr:cxnSp macro="">
      <xdr:nvCxnSpPr>
        <xdr:cNvPr id="553" name="直線コネクタ 552">
          <a:extLst>
            <a:ext uri="{FF2B5EF4-FFF2-40B4-BE49-F238E27FC236}">
              <a16:creationId xmlns:a16="http://schemas.microsoft.com/office/drawing/2014/main" id="{661F1526-D174-4EB0-8176-DCC638AB1C2D}"/>
            </a:ext>
          </a:extLst>
        </xdr:cNvPr>
        <xdr:cNvCxnSpPr/>
      </xdr:nvCxnSpPr>
      <xdr:spPr>
        <a:xfrm flipV="1">
          <a:off x="14592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54" name="楕円 553">
          <a:extLst>
            <a:ext uri="{FF2B5EF4-FFF2-40B4-BE49-F238E27FC236}">
              <a16:creationId xmlns:a16="http://schemas.microsoft.com/office/drawing/2014/main" id="{A902E874-D1E6-4A60-BDFD-AC1834585047}"/>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78377</xdr:rowOff>
    </xdr:to>
    <xdr:cxnSp macro="">
      <xdr:nvCxnSpPr>
        <xdr:cNvPr id="555" name="直線コネクタ 554">
          <a:extLst>
            <a:ext uri="{FF2B5EF4-FFF2-40B4-BE49-F238E27FC236}">
              <a16:creationId xmlns:a16="http://schemas.microsoft.com/office/drawing/2014/main" id="{13F75C02-0541-451A-BE7D-49E2BB660AC2}"/>
            </a:ext>
          </a:extLst>
        </xdr:cNvPr>
        <xdr:cNvCxnSpPr/>
      </xdr:nvCxnSpPr>
      <xdr:spPr>
        <a:xfrm>
          <a:off x="13703300" y="1033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556" name="楕円 555">
          <a:extLst>
            <a:ext uri="{FF2B5EF4-FFF2-40B4-BE49-F238E27FC236}">
              <a16:creationId xmlns:a16="http://schemas.microsoft.com/office/drawing/2014/main" id="{81E40799-1B59-4A6D-A3BB-BB27458DD8C0}"/>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45720</xdr:rowOff>
    </xdr:to>
    <xdr:cxnSp macro="">
      <xdr:nvCxnSpPr>
        <xdr:cNvPr id="557" name="直線コネクタ 556">
          <a:extLst>
            <a:ext uri="{FF2B5EF4-FFF2-40B4-BE49-F238E27FC236}">
              <a16:creationId xmlns:a16="http://schemas.microsoft.com/office/drawing/2014/main" id="{6E8FBE93-C2FA-408C-B99D-EFEC727DDA0C}"/>
            </a:ext>
          </a:extLst>
        </xdr:cNvPr>
        <xdr:cNvCxnSpPr/>
      </xdr:nvCxnSpPr>
      <xdr:spPr>
        <a:xfrm>
          <a:off x="12814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F234B769-864C-4BC2-9C0D-2528F18E9FC7}"/>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086071CC-11EF-461A-A406-7257720AC4D2}"/>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25F9C535-9D39-46C0-A17E-13BE587D0ABA}"/>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76DDF0B6-2667-4468-8C7F-0C1C02386DA7}"/>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119578</xdr:rowOff>
    </xdr:from>
    <xdr:ext cx="405111" cy="259045"/>
    <xdr:sp macro="" textlink="">
      <xdr:nvSpPr>
        <xdr:cNvPr id="562" name="n_1mainValue【学校施設】&#10;有形固定資産減価償却率">
          <a:extLst>
            <a:ext uri="{FF2B5EF4-FFF2-40B4-BE49-F238E27FC236}">
              <a16:creationId xmlns:a16="http://schemas.microsoft.com/office/drawing/2014/main" id="{C9024B47-A012-4497-9471-B5A621BCFFC7}"/>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563" name="n_2mainValue【学校施設】&#10;有形固定資産減価償却率">
          <a:extLst>
            <a:ext uri="{FF2B5EF4-FFF2-40B4-BE49-F238E27FC236}">
              <a16:creationId xmlns:a16="http://schemas.microsoft.com/office/drawing/2014/main" id="{85B3EF8C-C7EB-4E94-AA98-5AFD8E2A32C9}"/>
            </a:ext>
          </a:extLst>
        </xdr:cNvPr>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564" name="n_3mainValue【学校施設】&#10;有形固定資産減価償却率">
          <a:extLst>
            <a:ext uri="{FF2B5EF4-FFF2-40B4-BE49-F238E27FC236}">
              <a16:creationId xmlns:a16="http://schemas.microsoft.com/office/drawing/2014/main" id="{3FDEB577-A5F3-4362-A39F-BD07A2E6C773}"/>
            </a:ext>
          </a:extLst>
        </xdr:cNvPr>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78757</xdr:rowOff>
    </xdr:from>
    <xdr:ext cx="405111" cy="259045"/>
    <xdr:sp macro="" textlink="">
      <xdr:nvSpPr>
        <xdr:cNvPr id="565" name="n_4mainValue【学校施設】&#10;有形固定資産減価償却率">
          <a:extLst>
            <a:ext uri="{FF2B5EF4-FFF2-40B4-BE49-F238E27FC236}">
              <a16:creationId xmlns:a16="http://schemas.microsoft.com/office/drawing/2014/main" id="{8B886E3C-3AC5-493B-9F9F-44A732A1BA34}"/>
            </a:ext>
          </a:extLst>
        </xdr:cNvPr>
        <xdr:cNvSpPr txBox="1"/>
      </xdr:nvSpPr>
      <xdr:spPr>
        <a:xfrm>
          <a:off x="12611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4904031-9C69-45F4-A8D1-CCFDCAA555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8EB240B-39ED-454E-A7B3-4DC024B33C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CD841CF-8452-46E0-B9BA-B313778875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B48FDD0-44C1-46E9-AB1D-2AD95221C7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8A1A02F-F42B-4245-BAE4-193DC261B5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D4AC184-FCEE-4D6E-8708-1C3239FF40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6F424C1-61EA-44A2-97F0-D7D1144861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F487CC52-27DA-4D00-9DC7-E5E026BE9E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4E88BA32-3619-45D4-8E4A-7DB4B8E00C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E5A52F5-26BC-49D6-A35E-049B967E2A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ACF3A4D0-F3AB-4683-97F1-0441B67E077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D96A4592-CD83-4492-BA03-1ABE5F6886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6DCBE390-34C2-4F89-8C83-3922A95E71B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35269398-3360-4C69-8D9B-A84CCC6BF2B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6DED1853-5661-4658-BA38-8624F3487C5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DA6C2DA7-1F1E-458F-964C-F5DDD6717BBD}"/>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4B8FDFE3-12F1-426A-8068-B34D0B58316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20415B22-BDF8-4ACA-9E50-86CD0CD5A8E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B5120C43-6161-4F5E-85F8-0CFE2A35F9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6DDA2CD4-89CA-4C83-A5B8-9516054EA50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3E0CBD0-AE17-49CE-A6BB-CC6630387C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3E175205-A239-4A43-BAA6-0A2EA17A5F3A}"/>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6636BF2C-3BAF-43A9-AD95-7D96E528A99E}"/>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37BC736-045C-4553-9D8D-5D7F5553FAFB}"/>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AB3F0EBB-426D-4601-BBD7-A153887E3A87}"/>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6E382EC0-8202-4D58-B1AC-FBE0E8F4B14F}"/>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64C4C2C6-2D1E-42F6-B6FA-EDF9BC315977}"/>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831A834E-48D1-424F-9E27-AAEC3F8A87E4}"/>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5E5D3090-B8A3-4F99-ADA8-08BB3A6D9A0B}"/>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C32D7A41-BD1B-4F4D-BF78-1987700F4DC9}"/>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51EEEA67-DD73-4958-9D51-2F0CE5EFF0FE}"/>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2BDBE535-1692-4D42-BB09-3B8BA3CC71B8}"/>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CF8C062-C8F2-425E-BDCA-9417482FFD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78778D4-05B7-4F51-9CE3-CA0EFCDFBC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1D20639-8E77-4C1C-AB77-6E14B0F5F8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3B8BA70-1122-47B0-A2A1-CCCAB9E8B7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DA04DF6-8241-4D45-8459-C7DBE08E13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153522</xdr:rowOff>
    </xdr:from>
    <xdr:to>
      <xdr:col>116</xdr:col>
      <xdr:colOff>114300</xdr:colOff>
      <xdr:row>63</xdr:row>
      <xdr:rowOff>83672</xdr:rowOff>
    </xdr:to>
    <xdr:sp macro="" textlink="">
      <xdr:nvSpPr>
        <xdr:cNvPr id="603" name="楕円 602">
          <a:extLst>
            <a:ext uri="{FF2B5EF4-FFF2-40B4-BE49-F238E27FC236}">
              <a16:creationId xmlns:a16="http://schemas.microsoft.com/office/drawing/2014/main" id="{E329F5F9-D15D-4059-BEBB-70E67694C449}"/>
            </a:ext>
          </a:extLst>
        </xdr:cNvPr>
        <xdr:cNvSpPr/>
      </xdr:nvSpPr>
      <xdr:spPr>
        <a:xfrm>
          <a:off x="22110700" y="107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583BDEE2-E1A8-4472-8A8A-41E00EB48000}"/>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167056</xdr:rowOff>
    </xdr:from>
    <xdr:to>
      <xdr:col>112</xdr:col>
      <xdr:colOff>38100</xdr:colOff>
      <xdr:row>63</xdr:row>
      <xdr:rowOff>97206</xdr:rowOff>
    </xdr:to>
    <xdr:sp macro="" textlink="">
      <xdr:nvSpPr>
        <xdr:cNvPr id="605" name="楕円 604">
          <a:extLst>
            <a:ext uri="{FF2B5EF4-FFF2-40B4-BE49-F238E27FC236}">
              <a16:creationId xmlns:a16="http://schemas.microsoft.com/office/drawing/2014/main" id="{29D54DF3-059F-46AB-85CE-3DA68623706B}"/>
            </a:ext>
          </a:extLst>
        </xdr:cNvPr>
        <xdr:cNvSpPr/>
      </xdr:nvSpPr>
      <xdr:spPr>
        <a:xfrm>
          <a:off x="21272500" y="107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32872</xdr:rowOff>
    </xdr:from>
    <xdr:to>
      <xdr:col>116</xdr:col>
      <xdr:colOff>63500</xdr:colOff>
      <xdr:row>63</xdr:row>
      <xdr:rowOff>46406</xdr:rowOff>
    </xdr:to>
    <xdr:cxnSp macro="">
      <xdr:nvCxnSpPr>
        <xdr:cNvPr id="606" name="直線コネクタ 605">
          <a:extLst>
            <a:ext uri="{FF2B5EF4-FFF2-40B4-BE49-F238E27FC236}">
              <a16:creationId xmlns:a16="http://schemas.microsoft.com/office/drawing/2014/main" id="{4366DE39-5A8B-46E0-97F6-D272314F4CE0}"/>
            </a:ext>
          </a:extLst>
        </xdr:cNvPr>
        <xdr:cNvCxnSpPr/>
      </xdr:nvCxnSpPr>
      <xdr:spPr>
        <a:xfrm flipV="1">
          <a:off x="21323300" y="10834222"/>
          <a:ext cx="8382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170485</xdr:rowOff>
    </xdr:from>
    <xdr:to>
      <xdr:col>107</xdr:col>
      <xdr:colOff>101600</xdr:colOff>
      <xdr:row>63</xdr:row>
      <xdr:rowOff>100635</xdr:rowOff>
    </xdr:to>
    <xdr:sp macro="" textlink="">
      <xdr:nvSpPr>
        <xdr:cNvPr id="607" name="楕円 606">
          <a:extLst>
            <a:ext uri="{FF2B5EF4-FFF2-40B4-BE49-F238E27FC236}">
              <a16:creationId xmlns:a16="http://schemas.microsoft.com/office/drawing/2014/main" id="{DFD9E26B-E29F-41A4-A602-21280C1C9C68}"/>
            </a:ext>
          </a:extLst>
        </xdr:cNvPr>
        <xdr:cNvSpPr/>
      </xdr:nvSpPr>
      <xdr:spPr>
        <a:xfrm>
          <a:off x="20383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46406</xdr:rowOff>
    </xdr:from>
    <xdr:to>
      <xdr:col>111</xdr:col>
      <xdr:colOff>177800</xdr:colOff>
      <xdr:row>63</xdr:row>
      <xdr:rowOff>49835</xdr:rowOff>
    </xdr:to>
    <xdr:cxnSp macro="">
      <xdr:nvCxnSpPr>
        <xdr:cNvPr id="608" name="直線コネクタ 607">
          <a:extLst>
            <a:ext uri="{FF2B5EF4-FFF2-40B4-BE49-F238E27FC236}">
              <a16:creationId xmlns:a16="http://schemas.microsoft.com/office/drawing/2014/main" id="{4BE843E3-7A02-4636-AA8D-C76E6A1E0056}"/>
            </a:ext>
          </a:extLst>
        </xdr:cNvPr>
        <xdr:cNvCxnSpPr/>
      </xdr:nvCxnSpPr>
      <xdr:spPr>
        <a:xfrm flipV="1">
          <a:off x="20434300" y="108477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2236</xdr:rowOff>
    </xdr:from>
    <xdr:to>
      <xdr:col>102</xdr:col>
      <xdr:colOff>165100</xdr:colOff>
      <xdr:row>63</xdr:row>
      <xdr:rowOff>103836</xdr:rowOff>
    </xdr:to>
    <xdr:sp macro="" textlink="">
      <xdr:nvSpPr>
        <xdr:cNvPr id="609" name="楕円 608">
          <a:extLst>
            <a:ext uri="{FF2B5EF4-FFF2-40B4-BE49-F238E27FC236}">
              <a16:creationId xmlns:a16="http://schemas.microsoft.com/office/drawing/2014/main" id="{474AAADA-7FE1-436A-B806-139B8CB68697}"/>
            </a:ext>
          </a:extLst>
        </xdr:cNvPr>
        <xdr:cNvSpPr/>
      </xdr:nvSpPr>
      <xdr:spPr>
        <a:xfrm>
          <a:off x="19494500" y="10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49835</xdr:rowOff>
    </xdr:from>
    <xdr:to>
      <xdr:col>107</xdr:col>
      <xdr:colOff>50800</xdr:colOff>
      <xdr:row>63</xdr:row>
      <xdr:rowOff>53036</xdr:rowOff>
    </xdr:to>
    <xdr:cxnSp macro="">
      <xdr:nvCxnSpPr>
        <xdr:cNvPr id="610" name="直線コネクタ 609">
          <a:extLst>
            <a:ext uri="{FF2B5EF4-FFF2-40B4-BE49-F238E27FC236}">
              <a16:creationId xmlns:a16="http://schemas.microsoft.com/office/drawing/2014/main" id="{D0A2E096-1637-440A-B0C6-85B591D95840}"/>
            </a:ext>
          </a:extLst>
        </xdr:cNvPr>
        <xdr:cNvCxnSpPr/>
      </xdr:nvCxnSpPr>
      <xdr:spPr>
        <a:xfrm flipV="1">
          <a:off x="19545300" y="1085118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4567</xdr:rowOff>
    </xdr:from>
    <xdr:to>
      <xdr:col>98</xdr:col>
      <xdr:colOff>38100</xdr:colOff>
      <xdr:row>63</xdr:row>
      <xdr:rowOff>106167</xdr:rowOff>
    </xdr:to>
    <xdr:sp macro="" textlink="">
      <xdr:nvSpPr>
        <xdr:cNvPr id="611" name="楕円 610">
          <a:extLst>
            <a:ext uri="{FF2B5EF4-FFF2-40B4-BE49-F238E27FC236}">
              <a16:creationId xmlns:a16="http://schemas.microsoft.com/office/drawing/2014/main" id="{E0FE887C-3CD2-406A-B36A-D1687F596323}"/>
            </a:ext>
          </a:extLst>
        </xdr:cNvPr>
        <xdr:cNvSpPr/>
      </xdr:nvSpPr>
      <xdr:spPr>
        <a:xfrm>
          <a:off x="18605500" y="108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53036</xdr:rowOff>
    </xdr:from>
    <xdr:to>
      <xdr:col>102</xdr:col>
      <xdr:colOff>114300</xdr:colOff>
      <xdr:row>63</xdr:row>
      <xdr:rowOff>55367</xdr:rowOff>
    </xdr:to>
    <xdr:cxnSp macro="">
      <xdr:nvCxnSpPr>
        <xdr:cNvPr id="612" name="直線コネクタ 611">
          <a:extLst>
            <a:ext uri="{FF2B5EF4-FFF2-40B4-BE49-F238E27FC236}">
              <a16:creationId xmlns:a16="http://schemas.microsoft.com/office/drawing/2014/main" id="{810F6F7F-25C5-4D97-BA96-BAE9281AE314}"/>
            </a:ext>
          </a:extLst>
        </xdr:cNvPr>
        <xdr:cNvCxnSpPr/>
      </xdr:nvCxnSpPr>
      <xdr:spPr>
        <a:xfrm flipV="1">
          <a:off x="18656300" y="1085438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319DD2D1-7588-4E5B-9911-3AD7EE57D4C3}"/>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27FB087-B83C-4065-8B2B-D14BC34CC6F8}"/>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19909574-E97A-4DA0-8DC8-E8FC55F8D2B5}"/>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AC7F1093-02E5-4EFC-980A-763EFF34E703}"/>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88333</xdr:rowOff>
    </xdr:from>
    <xdr:ext cx="469744" cy="259045"/>
    <xdr:sp macro="" textlink="">
      <xdr:nvSpPr>
        <xdr:cNvPr id="617" name="n_1mainValue【学校施設】&#10;一人当たり面積">
          <a:extLst>
            <a:ext uri="{FF2B5EF4-FFF2-40B4-BE49-F238E27FC236}">
              <a16:creationId xmlns:a16="http://schemas.microsoft.com/office/drawing/2014/main" id="{535421B6-89CC-4D12-AA74-4FDA94C18E83}"/>
            </a:ext>
          </a:extLst>
        </xdr:cNvPr>
        <xdr:cNvSpPr txBox="1"/>
      </xdr:nvSpPr>
      <xdr:spPr>
        <a:xfrm>
          <a:off x="21075727" y="108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91762</xdr:rowOff>
    </xdr:from>
    <xdr:ext cx="469744" cy="259045"/>
    <xdr:sp macro="" textlink="">
      <xdr:nvSpPr>
        <xdr:cNvPr id="618" name="n_2mainValue【学校施設】&#10;一人当たり面積">
          <a:extLst>
            <a:ext uri="{FF2B5EF4-FFF2-40B4-BE49-F238E27FC236}">
              <a16:creationId xmlns:a16="http://schemas.microsoft.com/office/drawing/2014/main" id="{8A487A14-4D26-497A-BCEA-3D5FDD955841}"/>
            </a:ext>
          </a:extLst>
        </xdr:cNvPr>
        <xdr:cNvSpPr txBox="1"/>
      </xdr:nvSpPr>
      <xdr:spPr>
        <a:xfrm>
          <a:off x="20199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94963</xdr:rowOff>
    </xdr:from>
    <xdr:ext cx="469744" cy="259045"/>
    <xdr:sp macro="" textlink="">
      <xdr:nvSpPr>
        <xdr:cNvPr id="619" name="n_3mainValue【学校施設】&#10;一人当たり面積">
          <a:extLst>
            <a:ext uri="{FF2B5EF4-FFF2-40B4-BE49-F238E27FC236}">
              <a16:creationId xmlns:a16="http://schemas.microsoft.com/office/drawing/2014/main" id="{F8942D69-B3E8-458A-A23A-3860BD36DBE0}"/>
            </a:ext>
          </a:extLst>
        </xdr:cNvPr>
        <xdr:cNvSpPr txBox="1"/>
      </xdr:nvSpPr>
      <xdr:spPr>
        <a:xfrm>
          <a:off x="19310427" y="108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97294</xdr:rowOff>
    </xdr:from>
    <xdr:ext cx="469744" cy="259045"/>
    <xdr:sp macro="" textlink="">
      <xdr:nvSpPr>
        <xdr:cNvPr id="620" name="n_4mainValue【学校施設】&#10;一人当たり面積">
          <a:extLst>
            <a:ext uri="{FF2B5EF4-FFF2-40B4-BE49-F238E27FC236}">
              <a16:creationId xmlns:a16="http://schemas.microsoft.com/office/drawing/2014/main" id="{5342E0EB-9B85-4000-BAAB-89FD4E2EE9E4}"/>
            </a:ext>
          </a:extLst>
        </xdr:cNvPr>
        <xdr:cNvSpPr txBox="1"/>
      </xdr:nvSpPr>
      <xdr:spPr>
        <a:xfrm>
          <a:off x="18421427" y="108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A536327-B0A8-4087-8349-32DD4B8074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94F37C77-F4CD-4092-BD2A-3719F3AA2B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7256407-9AEB-4899-8BB6-354710F1C9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F22370A4-4F30-48F2-8A04-A1E5FBA19A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A8F1EC23-9CF8-451A-9492-EACB59CBDC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E240C56-70D7-41E7-9E74-A01EB7E8FA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22E58440-5B9E-4069-8375-BCF1315203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B1ED3B4-910A-4323-9BFE-E756C8D7B2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1111CB8-4355-4DBF-8EB7-9EF4A2D9D3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672963F9-D071-47AA-8640-70C100DD35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E947F02-A8FC-483C-ACB7-912CF6A152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BF526E19-CA36-4FBD-AEA7-C91C606A82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92C04BA0-6F76-4B86-9A4E-61AFDD364C5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BA978337-F5F6-4B6C-8E87-D72BE903FF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F42ED4DC-6196-4D85-9259-5FCE853324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953FD17D-AAD2-4575-9D01-F6E3F007F6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1B25BC48-C827-4035-8798-6439134F66E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B3B52E6B-EC9D-4BC4-A00E-443791877E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DD79B8FE-65C1-4731-82D5-B61C5336D2A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F2EAD9CF-31E1-4E18-B1A3-9745820A45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809106B4-39B8-4BB7-9F49-5E9CA0B553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6C6B9121-4036-448D-9E5A-1DEADE619C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53FC27F3-96B3-476B-AA3E-84F5DB7228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F2DF92C7-76B6-452C-BAC8-379FE128E3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F52FDA5B-1C69-4CDE-BDFA-463B31F945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72CE663B-DAB8-4CEA-A053-55977B799504}"/>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7A4D5C74-FB62-478A-A2FA-795CEC992E6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A898EBDA-EFE7-4FB0-9AFC-FCFB63AE8AB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C3A2AFDB-3A3C-4CA3-BE2E-3EB224ADE36B}"/>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2A488F66-9F7D-4686-8857-592860B0526E}"/>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2DB42CEE-8BBA-4AF4-A9B6-40EC07EA21C5}"/>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84833A8B-54AB-4413-ABD1-E0D71F6DC1E9}"/>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A049D676-066E-44D0-BCB7-D65878C6C53B}"/>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43BD55FC-B046-4FA4-8214-F0198CFD232D}"/>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C489777B-C2EF-4516-BC70-CF1DC4AF0147}"/>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953A43FC-CE48-4FAB-A4A2-7E32C0FB1D58}"/>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212FBD2-6ADE-4473-8F76-55448C1CE8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35EA3CC-134B-4262-B1C3-3BE060BE56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AF489F1-2AAD-4377-A97F-A5DAA20956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5C9EEA9-87A3-45D0-B6B6-663F42AFB5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0B01008-B839-4E31-A2A5-F5D27B57210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62" name="楕円 661">
          <a:extLst>
            <a:ext uri="{FF2B5EF4-FFF2-40B4-BE49-F238E27FC236}">
              <a16:creationId xmlns:a16="http://schemas.microsoft.com/office/drawing/2014/main" id="{499C4894-F887-4B15-B1A4-F7A40ED7F12D}"/>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663" name="【児童館】&#10;有形固定資産減価償却率該当値テキスト">
          <a:extLst>
            <a:ext uri="{FF2B5EF4-FFF2-40B4-BE49-F238E27FC236}">
              <a16:creationId xmlns:a16="http://schemas.microsoft.com/office/drawing/2014/main" id="{C81A8C08-8AFA-4C6D-AE05-1DB2978229A1}"/>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664" name="楕円 663">
          <a:extLst>
            <a:ext uri="{FF2B5EF4-FFF2-40B4-BE49-F238E27FC236}">
              <a16:creationId xmlns:a16="http://schemas.microsoft.com/office/drawing/2014/main" id="{D19101A0-F6D5-465F-A2C7-4C4CA7705B9C}"/>
            </a:ext>
          </a:extLst>
        </xdr:cNvPr>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78921</xdr:rowOff>
    </xdr:to>
    <xdr:cxnSp macro="">
      <xdr:nvCxnSpPr>
        <xdr:cNvPr id="665" name="直線コネクタ 664">
          <a:extLst>
            <a:ext uri="{FF2B5EF4-FFF2-40B4-BE49-F238E27FC236}">
              <a16:creationId xmlns:a16="http://schemas.microsoft.com/office/drawing/2014/main" id="{1BF40DCA-92BF-4118-933D-924B141D2856}"/>
            </a:ext>
          </a:extLst>
        </xdr:cNvPr>
        <xdr:cNvCxnSpPr/>
      </xdr:nvCxnSpPr>
      <xdr:spPr>
        <a:xfrm>
          <a:off x="15481300" y="138977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666" name="楕円 665">
          <a:extLst>
            <a:ext uri="{FF2B5EF4-FFF2-40B4-BE49-F238E27FC236}">
              <a16:creationId xmlns:a16="http://schemas.microsoft.com/office/drawing/2014/main" id="{7CEDD332-D04D-4972-B586-4B55EA6C7ED7}"/>
            </a:ext>
          </a:extLst>
        </xdr:cNvPr>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81</xdr:row>
      <xdr:rowOff>10342</xdr:rowOff>
    </xdr:to>
    <xdr:cxnSp macro="">
      <xdr:nvCxnSpPr>
        <xdr:cNvPr id="667" name="直線コネクタ 666">
          <a:extLst>
            <a:ext uri="{FF2B5EF4-FFF2-40B4-BE49-F238E27FC236}">
              <a16:creationId xmlns:a16="http://schemas.microsoft.com/office/drawing/2014/main" id="{25DE3714-80BF-43E7-999B-3881196A602B}"/>
            </a:ext>
          </a:extLst>
        </xdr:cNvPr>
        <xdr:cNvCxnSpPr/>
      </xdr:nvCxnSpPr>
      <xdr:spPr>
        <a:xfrm>
          <a:off x="14592300" y="13829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165281</xdr:rowOff>
    </xdr:from>
    <xdr:to>
      <xdr:col>72</xdr:col>
      <xdr:colOff>38100</xdr:colOff>
      <xdr:row>80</xdr:row>
      <xdr:rowOff>95431</xdr:rowOff>
    </xdr:to>
    <xdr:sp macro="" textlink="">
      <xdr:nvSpPr>
        <xdr:cNvPr id="668" name="楕円 667">
          <a:extLst>
            <a:ext uri="{FF2B5EF4-FFF2-40B4-BE49-F238E27FC236}">
              <a16:creationId xmlns:a16="http://schemas.microsoft.com/office/drawing/2014/main" id="{118FC45D-C159-4EDC-9371-D747056ED9DB}"/>
            </a:ext>
          </a:extLst>
        </xdr:cNvPr>
        <xdr:cNvSpPr/>
      </xdr:nvSpPr>
      <xdr:spPr>
        <a:xfrm>
          <a:off x="13652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44631</xdr:rowOff>
    </xdr:from>
    <xdr:to>
      <xdr:col>76</xdr:col>
      <xdr:colOff>114300</xdr:colOff>
      <xdr:row>80</xdr:row>
      <xdr:rowOff>113212</xdr:rowOff>
    </xdr:to>
    <xdr:cxnSp macro="">
      <xdr:nvCxnSpPr>
        <xdr:cNvPr id="669" name="直線コネクタ 668">
          <a:extLst>
            <a:ext uri="{FF2B5EF4-FFF2-40B4-BE49-F238E27FC236}">
              <a16:creationId xmlns:a16="http://schemas.microsoft.com/office/drawing/2014/main" id="{BBA46E66-E5FA-4141-AA4A-57559C84C80D}"/>
            </a:ext>
          </a:extLst>
        </xdr:cNvPr>
        <xdr:cNvCxnSpPr/>
      </xdr:nvCxnSpPr>
      <xdr:spPr>
        <a:xfrm>
          <a:off x="13703300" y="137606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96701</xdr:rowOff>
    </xdr:from>
    <xdr:to>
      <xdr:col>67</xdr:col>
      <xdr:colOff>101600</xdr:colOff>
      <xdr:row>80</xdr:row>
      <xdr:rowOff>26851</xdr:rowOff>
    </xdr:to>
    <xdr:sp macro="" textlink="">
      <xdr:nvSpPr>
        <xdr:cNvPr id="670" name="楕円 669">
          <a:extLst>
            <a:ext uri="{FF2B5EF4-FFF2-40B4-BE49-F238E27FC236}">
              <a16:creationId xmlns:a16="http://schemas.microsoft.com/office/drawing/2014/main" id="{934DF177-181B-4F31-A2AB-EBB3CB4C7C76}"/>
            </a:ext>
          </a:extLst>
        </xdr:cNvPr>
        <xdr:cNvSpPr/>
      </xdr:nvSpPr>
      <xdr:spPr>
        <a:xfrm>
          <a:off x="12763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147501</xdr:rowOff>
    </xdr:from>
    <xdr:to>
      <xdr:col>71</xdr:col>
      <xdr:colOff>177800</xdr:colOff>
      <xdr:row>80</xdr:row>
      <xdr:rowOff>44631</xdr:rowOff>
    </xdr:to>
    <xdr:cxnSp macro="">
      <xdr:nvCxnSpPr>
        <xdr:cNvPr id="671" name="直線コネクタ 670">
          <a:extLst>
            <a:ext uri="{FF2B5EF4-FFF2-40B4-BE49-F238E27FC236}">
              <a16:creationId xmlns:a16="http://schemas.microsoft.com/office/drawing/2014/main" id="{69FCE55A-AB34-4844-99A1-5A94814E5871}"/>
            </a:ext>
          </a:extLst>
        </xdr:cNvPr>
        <xdr:cNvCxnSpPr/>
      </xdr:nvCxnSpPr>
      <xdr:spPr>
        <a:xfrm>
          <a:off x="12814300" y="136920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23740E74-C151-4A33-AD60-41B19CC346F6}"/>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3" name="n_2aveValue【児童館】&#10;有形固定資産減価償却率">
          <a:extLst>
            <a:ext uri="{FF2B5EF4-FFF2-40B4-BE49-F238E27FC236}">
              <a16:creationId xmlns:a16="http://schemas.microsoft.com/office/drawing/2014/main" id="{B05BAFA8-EF3F-4007-B8B7-10C853B58D8E}"/>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4" name="n_3aveValue【児童館】&#10;有形固定資産減価償却率">
          <a:extLst>
            <a:ext uri="{FF2B5EF4-FFF2-40B4-BE49-F238E27FC236}">
              <a16:creationId xmlns:a16="http://schemas.microsoft.com/office/drawing/2014/main" id="{36A362D6-FDF8-44A5-9AC9-C6A3C8B3858C}"/>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5" name="n_4aveValue【児童館】&#10;有形固定資産減価償却率">
          <a:extLst>
            <a:ext uri="{FF2B5EF4-FFF2-40B4-BE49-F238E27FC236}">
              <a16:creationId xmlns:a16="http://schemas.microsoft.com/office/drawing/2014/main" id="{EBBA37C5-C9AC-4E1B-A926-F67E24C4B13D}"/>
            </a:ext>
          </a:extLst>
        </xdr:cNvPr>
        <xdr:cNvSpPr txBox="1"/>
      </xdr:nvSpPr>
      <xdr:spPr>
        <a:xfrm>
          <a:off x="12611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77669</xdr:rowOff>
    </xdr:from>
    <xdr:ext cx="405111" cy="259045"/>
    <xdr:sp macro="" textlink="">
      <xdr:nvSpPr>
        <xdr:cNvPr id="676" name="n_1mainValue【児童館】&#10;有形固定資産減価償却率">
          <a:extLst>
            <a:ext uri="{FF2B5EF4-FFF2-40B4-BE49-F238E27FC236}">
              <a16:creationId xmlns:a16="http://schemas.microsoft.com/office/drawing/2014/main" id="{3C74C60B-A3A9-469D-9FAC-7D50A2592170}"/>
            </a:ext>
          </a:extLst>
        </xdr:cNvPr>
        <xdr:cNvSpPr txBox="1"/>
      </xdr:nvSpPr>
      <xdr:spPr>
        <a:xfrm>
          <a:off x="15266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677" name="n_2mainValue【児童館】&#10;有形固定資産減価償却率">
          <a:extLst>
            <a:ext uri="{FF2B5EF4-FFF2-40B4-BE49-F238E27FC236}">
              <a16:creationId xmlns:a16="http://schemas.microsoft.com/office/drawing/2014/main" id="{7FE768FF-D271-4C86-BD77-5B27BA143D4A}"/>
            </a:ext>
          </a:extLst>
        </xdr:cNvPr>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111958</xdr:rowOff>
    </xdr:from>
    <xdr:ext cx="405111" cy="259045"/>
    <xdr:sp macro="" textlink="">
      <xdr:nvSpPr>
        <xdr:cNvPr id="678" name="n_3mainValue【児童館】&#10;有形固定資産減価償却率">
          <a:extLst>
            <a:ext uri="{FF2B5EF4-FFF2-40B4-BE49-F238E27FC236}">
              <a16:creationId xmlns:a16="http://schemas.microsoft.com/office/drawing/2014/main" id="{3F0BA72B-558E-4206-8E90-6029112048BD}"/>
            </a:ext>
          </a:extLst>
        </xdr:cNvPr>
        <xdr:cNvSpPr txBox="1"/>
      </xdr:nvSpPr>
      <xdr:spPr>
        <a:xfrm>
          <a:off x="13500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43378</xdr:rowOff>
    </xdr:from>
    <xdr:ext cx="405111" cy="259045"/>
    <xdr:sp macro="" textlink="">
      <xdr:nvSpPr>
        <xdr:cNvPr id="679" name="n_4mainValue【児童館】&#10;有形固定資産減価償却率">
          <a:extLst>
            <a:ext uri="{FF2B5EF4-FFF2-40B4-BE49-F238E27FC236}">
              <a16:creationId xmlns:a16="http://schemas.microsoft.com/office/drawing/2014/main" id="{51034EDB-BA20-48AA-9F59-D47C9914F66E}"/>
            </a:ext>
          </a:extLst>
        </xdr:cNvPr>
        <xdr:cNvSpPr txBox="1"/>
      </xdr:nvSpPr>
      <xdr:spPr>
        <a:xfrm>
          <a:off x="12611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6BE0D010-F747-4CEE-B975-22E3A15133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5165E2E3-67FB-443B-A1A2-0B1EA90CC4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95B9C335-1B2C-4F16-A126-A7242BBAF0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DEF14510-50E2-49C8-BD1A-D8DB2D3989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EE26C464-6E41-4808-BC44-F1F97BD36C3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9B2E1EC-83BC-41E7-A5EA-AC8AA5F327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4F696067-5624-474A-8FF1-188D5EA937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D8D26131-07FD-4926-A88E-4035685361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940B7ECA-0CA6-413E-BBE2-DC2C1F06B2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8305A8EA-183A-4D14-998F-D1BF2F22DF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FF4BBE-B310-4C18-9EF8-7E1508B4F3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8D450B70-51A1-4821-B7F2-EC7B7D174AF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95A2470E-7144-41C0-A17B-B987F82BA19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1783D88D-E4D3-41D2-8220-58E7C45B22B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52B6A9E5-B79F-4EA5-96AE-AE259753788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CC064BBE-076E-4F97-A787-0253BE8A692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AB449271-3B11-4D7B-9605-79593EAD24B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5E2B47D8-6EFA-433D-BFFC-7855D4C1849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85A09FA5-39D9-491E-994C-0CEE824B9A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EF0C09FE-2DB1-46F5-8085-837D0821FCF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5F963252-D29E-4F63-88C8-A5A35A6B4D4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B5A9FBD9-5FFC-4846-A4EA-D0EE8E995A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3B33AD5-66E9-4683-89F0-8D3E6B3EF5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B402AA19-F183-4009-8AFE-FA7665428543}"/>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153F88E2-0248-4AA4-B0F2-84F973110A7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8545B6AB-2839-43A9-9989-9A8FE1D80B89}"/>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56EE3C99-C6C6-4F01-944D-2E36E11B52EB}"/>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ECC50D9-0671-4B17-9D6A-2424E3628FEE}"/>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B68BA0F2-DFCE-42EC-B67E-2A8D26FD953F}"/>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A83E7F4D-27B5-41BF-89DC-50429D6FF6B3}"/>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91AB53E5-EF5C-46DC-86B9-63A75988DFDC}"/>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5A20BBEE-9213-471A-B5F8-9864DA29DBDF}"/>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55C2DA73-779E-4C0D-9D12-107BF2EDD9A6}"/>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562FD040-9E3A-41FC-8BDB-FDC1F60D954E}"/>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29AF611-1150-461B-BB46-5C431DF47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75D068A-84EC-4180-A578-A9AD52EF50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552C949-12E8-44A7-952D-FD748E1993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7217737-2B1C-4712-AEAF-340F2B3A69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204D426-E3A3-410A-9386-4FDF0A6149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19" name="楕円 718">
          <a:extLst>
            <a:ext uri="{FF2B5EF4-FFF2-40B4-BE49-F238E27FC236}">
              <a16:creationId xmlns:a16="http://schemas.microsoft.com/office/drawing/2014/main" id="{EF02F650-49BD-464C-AF66-8FDA54E1231D}"/>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20" name="【児童館】&#10;一人当たり面積該当値テキスト">
          <a:extLst>
            <a:ext uri="{FF2B5EF4-FFF2-40B4-BE49-F238E27FC236}">
              <a16:creationId xmlns:a16="http://schemas.microsoft.com/office/drawing/2014/main" id="{E27C80CB-3645-4B90-BD36-B8C59A2C6479}"/>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21" name="楕円 720">
          <a:extLst>
            <a:ext uri="{FF2B5EF4-FFF2-40B4-BE49-F238E27FC236}">
              <a16:creationId xmlns:a16="http://schemas.microsoft.com/office/drawing/2014/main" id="{DC74AA4B-DD34-4BEB-9F70-23787B350751}"/>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34289</xdr:rowOff>
    </xdr:to>
    <xdr:cxnSp macro="">
      <xdr:nvCxnSpPr>
        <xdr:cNvPr id="722" name="直線コネクタ 721">
          <a:extLst>
            <a:ext uri="{FF2B5EF4-FFF2-40B4-BE49-F238E27FC236}">
              <a16:creationId xmlns:a16="http://schemas.microsoft.com/office/drawing/2014/main" id="{C8D757BA-393B-444D-80A6-23382AA2F2E4}"/>
            </a:ext>
          </a:extLst>
        </xdr:cNvPr>
        <xdr:cNvCxnSpPr/>
      </xdr:nvCxnSpPr>
      <xdr:spPr>
        <a:xfrm flipV="1">
          <a:off x="21323300" y="14599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23" name="楕円 722">
          <a:extLst>
            <a:ext uri="{FF2B5EF4-FFF2-40B4-BE49-F238E27FC236}">
              <a16:creationId xmlns:a16="http://schemas.microsoft.com/office/drawing/2014/main" id="{856D2032-7F49-4402-B504-4B2CFDEA38FC}"/>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41911</xdr:rowOff>
    </xdr:to>
    <xdr:cxnSp macro="">
      <xdr:nvCxnSpPr>
        <xdr:cNvPr id="724" name="直線コネクタ 723">
          <a:extLst>
            <a:ext uri="{FF2B5EF4-FFF2-40B4-BE49-F238E27FC236}">
              <a16:creationId xmlns:a16="http://schemas.microsoft.com/office/drawing/2014/main" id="{AF1E18FD-E0E1-4432-84CE-B5FD08696771}"/>
            </a:ext>
          </a:extLst>
        </xdr:cNvPr>
        <xdr:cNvCxnSpPr/>
      </xdr:nvCxnSpPr>
      <xdr:spPr>
        <a:xfrm flipV="1">
          <a:off x="20434300" y="1460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5" name="楕円 724">
          <a:extLst>
            <a:ext uri="{FF2B5EF4-FFF2-40B4-BE49-F238E27FC236}">
              <a16:creationId xmlns:a16="http://schemas.microsoft.com/office/drawing/2014/main" id="{BEF865B9-BB92-4F7E-A569-0270A76950FC}"/>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49530</xdr:rowOff>
    </xdr:to>
    <xdr:cxnSp macro="">
      <xdr:nvCxnSpPr>
        <xdr:cNvPr id="726" name="直線コネクタ 725">
          <a:extLst>
            <a:ext uri="{FF2B5EF4-FFF2-40B4-BE49-F238E27FC236}">
              <a16:creationId xmlns:a16="http://schemas.microsoft.com/office/drawing/2014/main" id="{DEC995DA-682B-4116-98A2-D0B2FF434BDE}"/>
            </a:ext>
          </a:extLst>
        </xdr:cNvPr>
        <xdr:cNvCxnSpPr/>
      </xdr:nvCxnSpPr>
      <xdr:spPr>
        <a:xfrm flipV="1">
          <a:off x="19545300" y="1461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2539</xdr:rowOff>
    </xdr:from>
    <xdr:to>
      <xdr:col>98</xdr:col>
      <xdr:colOff>38100</xdr:colOff>
      <xdr:row>85</xdr:row>
      <xdr:rowOff>104139</xdr:rowOff>
    </xdr:to>
    <xdr:sp macro="" textlink="">
      <xdr:nvSpPr>
        <xdr:cNvPr id="727" name="楕円 726">
          <a:extLst>
            <a:ext uri="{FF2B5EF4-FFF2-40B4-BE49-F238E27FC236}">
              <a16:creationId xmlns:a16="http://schemas.microsoft.com/office/drawing/2014/main" id="{2F1E61D1-892E-48AD-B33E-A2DD858055FC}"/>
            </a:ext>
          </a:extLst>
        </xdr:cNvPr>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53339</xdr:rowOff>
    </xdr:to>
    <xdr:cxnSp macro="">
      <xdr:nvCxnSpPr>
        <xdr:cNvPr id="728" name="直線コネクタ 727">
          <a:extLst>
            <a:ext uri="{FF2B5EF4-FFF2-40B4-BE49-F238E27FC236}">
              <a16:creationId xmlns:a16="http://schemas.microsoft.com/office/drawing/2014/main" id="{447D161C-684B-4CAE-A6CC-C254673D2935}"/>
            </a:ext>
          </a:extLst>
        </xdr:cNvPr>
        <xdr:cNvCxnSpPr/>
      </xdr:nvCxnSpPr>
      <xdr:spPr>
        <a:xfrm flipV="1">
          <a:off x="18656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29" name="n_1aveValue【児童館】&#10;一人当たり面積">
          <a:extLst>
            <a:ext uri="{FF2B5EF4-FFF2-40B4-BE49-F238E27FC236}">
              <a16:creationId xmlns:a16="http://schemas.microsoft.com/office/drawing/2014/main" id="{401BBA03-7156-4B5C-9531-7C80A92A1590}"/>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6530E068-7CF4-47E7-8652-1410399241F3}"/>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a:extLst>
            <a:ext uri="{FF2B5EF4-FFF2-40B4-BE49-F238E27FC236}">
              <a16:creationId xmlns:a16="http://schemas.microsoft.com/office/drawing/2014/main" id="{BECDA726-1CE6-43EE-8416-9A279D91C861}"/>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59CF2357-8A81-4914-8114-19F88FFFCDF9}"/>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733" name="n_1mainValue【児童館】&#10;一人当たり面積">
          <a:extLst>
            <a:ext uri="{FF2B5EF4-FFF2-40B4-BE49-F238E27FC236}">
              <a16:creationId xmlns:a16="http://schemas.microsoft.com/office/drawing/2014/main" id="{3C66674E-63BB-432B-8A2F-B5AD7D40F551}"/>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734" name="n_2mainValue【児童館】&#10;一人当たり面積">
          <a:extLst>
            <a:ext uri="{FF2B5EF4-FFF2-40B4-BE49-F238E27FC236}">
              <a16:creationId xmlns:a16="http://schemas.microsoft.com/office/drawing/2014/main" id="{A8F7B0FB-C486-4539-AF04-390C65DEEADB}"/>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5" name="n_3mainValue【児童館】&#10;一人当たり面積">
          <a:extLst>
            <a:ext uri="{FF2B5EF4-FFF2-40B4-BE49-F238E27FC236}">
              <a16:creationId xmlns:a16="http://schemas.microsoft.com/office/drawing/2014/main" id="{6E9D2A0D-BC5E-47F9-9B80-1463BE3A7276}"/>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736" name="n_4mainValue【児童館】&#10;一人当たり面積">
          <a:extLst>
            <a:ext uri="{FF2B5EF4-FFF2-40B4-BE49-F238E27FC236}">
              <a16:creationId xmlns:a16="http://schemas.microsoft.com/office/drawing/2014/main" id="{5DC36661-9C5A-4A57-B221-83FD836B7F58}"/>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015B383-CE56-4196-B43E-CCD3CFF9A5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2F65A0A0-6500-4977-B35A-26226F88BF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6F742080-1181-4E6F-A6EC-7CADAE818E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457033AB-6595-488C-82A9-050D5B2470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A54B3078-1780-4270-B2B5-5D102941D4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2872350E-17DC-497F-9C03-A504F929A6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7214A63-577C-4C22-ACCC-D8435BB27D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C1E8225C-1486-42FA-9664-FB711CD24FF3}"/>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E4ED1E3D-02CB-4558-88D3-E21AC22F80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26F97977-30B1-4D1D-BADD-E6961CC651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34E38293-99EE-4215-B212-635AAC810E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2E7EE016-5B1F-46E5-BD3A-C1DFE05E45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4C45B7E8-5AF7-4DD0-B856-376624FCCF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7A23F394-9015-4429-83FD-D4BE8DC1F4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CC137158-7F89-4BD1-9745-0871C5B28C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310A0656-6FC7-435C-9739-1A17D937784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7721AE40-BFD7-4621-8A93-AADF8E030E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F946C7B5-C8C5-4D16-A945-F9847A49CA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70C1375-957C-4558-B424-34C2A16778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「一人当たりの数値」は、毎年人口の減少が続いている状況からも参考値として捉えることが難しいと考えている。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老朽化の著しい学校の建替、順次整備を進めている公営住宅の建替などにより、該当する項目については若干減価償却率が減少した。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過剰な施設を抱えているというような認識はないが、今後も効率的な施設配置、整備に努めていきたい。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9320F3-1100-420D-8BBA-C39C06B316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F2D824-67BB-422A-A721-81EBE75098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856110-F0B6-4978-AD96-FE83D23998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9F45C9-0B27-4117-8C5C-857A450087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0FFA7F-0B4A-41BA-BE20-030289EA5B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FB99ED-C926-458C-B98B-1C3B37D950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1068F1-9FC4-4017-88B4-1540BA9661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2A4415-CD0F-405C-8D10-E45491115D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7E95D5-3AF0-4957-AA2F-2BBBC3E66D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27776D-E79A-4523-B52F-7D09910CF58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39C1A7-931B-4632-AE9C-A9E2E38308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94E7C6-D932-4BC1-9F7E-6676BF0C0B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01DE03-96B5-4FA2-B2DD-6EE37632FA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CFC012-14B0-47F1-A58E-AF6902446D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CCD987-B921-40A0-B57B-39F9603F97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CF4EE4A-BA6B-4848-97F1-71F2CEE827A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793329-96A6-4A5D-B771-1EA7D52F59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7B18E7-FC00-4902-A82D-471A4D15AD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F5D405-109B-46D6-B6B1-D4E4CDEFEC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4410D2-09DB-489E-850F-9DDBCEF42D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2502B0-2A9F-4315-95FD-435DAE5914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C8D64C-E817-486C-8C30-2F2483CEF0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AC2B40-2037-435C-9915-668B145C6D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D9472F-6233-4A45-8108-9DD4AD9BA9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88CB85-E378-4A48-B4E7-F49FA8A233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5996D6-4793-417B-A0D4-1E63D780AF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94FEEE-3503-4A16-A367-C39856FAF9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C5D772-FF6E-4D95-AA76-78899CD363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42BCA8-7CE8-4602-BFAE-9C90B24539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16021BB-F2FC-430C-825F-20442F8EAC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7640012-03B9-442A-8AAD-C5EA7F4F92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7ADE00-24B3-43F9-AD7A-9A5B273A8E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0DCFC5-880A-4C23-AC13-2BF6747E45A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CC4DA3-C25E-46A1-A62A-5CA002078B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FADF59-1777-47BE-9AFA-D23E9725B1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DDEC91-07FC-43F0-8B05-E451CFE753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7CFE88-1550-4436-A0C3-134967E9B7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60B4A8-DBC4-49B2-9B21-A4FA1D3713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60B9D2-99AC-42EE-AD4B-FBA27D42405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1132929-37AF-4B2C-A9CD-ECD5E0F02C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380B089-40DC-4928-A9C3-1C08BE1CF8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CF17D77-0CE0-45AF-9289-631AD57719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8BE377B-7F42-4B0A-99BA-8E0B1C4945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7698ED3-0C2F-4D5B-913D-60757B2FC9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4B4D648-CD9D-4BF7-B684-AC8ACCF504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ADC0D95-2E5D-4460-934C-8EF59DBB78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D1CF00F-892B-4F9A-B383-B7738B2B320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FB981F3-1102-430B-960B-5640EA75FD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F78320A-4412-4357-B939-C2462727DE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C556E13-9AAB-4EF4-A0D6-5EE02AF995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8C87DB9-43AE-4EFD-A900-F8FD8DB38C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7C43BCE-8FE3-435C-9BD5-01BE4BB9E9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51BA00D-DEB2-4FA3-AB44-5DF1DD4AD9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B95EA77-2090-4322-A18C-8198A76573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FAD805F-C591-4E5B-953C-8E3C9A0AC5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54F9D37-B578-469D-9F7E-6BBE2B935E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71E3FEE-8863-4F73-851E-4192F9B5A6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9624A0E-3EE6-48E6-A835-7976797B25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F2ACBCA-C729-49C1-9B32-4F901901FBD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8A5E4BB-0038-4235-BC41-44428A9379E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2E3B763-8340-40D4-9E2F-811C269A6D2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0860AF0-67A9-4F47-81C0-7ACA40EFCA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D84F56F-D94E-4F3F-AC16-4861877644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0516FB7-68F1-476B-8DB2-81E81AB803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3F31CEE-6B59-432B-AA5D-4DC0421FA3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00939A6-1D23-4BB3-AE0D-B6847650C1E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30B1787-CCA9-4718-A79F-298E91E3CE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3E37BF8-F5C2-4FF5-8533-ABCE09FFF3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DA67E81-9CCD-4041-B496-04B9B2075F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BE95135-2352-43BB-94FD-5D5F20CD09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59A48C3-CDFB-40B3-9B7E-DE87410192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3751A46-535F-4140-8584-E986D40B49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1D943D7-7AC2-4275-B0C6-653575AE5556}"/>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AEC7B00-5A5B-4785-897D-A6EE02E7216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B313371-4047-441E-BA25-55C2A17E38F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44EDBCD2-3383-4809-B8B0-AD4981BD4596}"/>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327C2D73-D05E-42A9-855A-90DDF86FFEEF}"/>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C20F2DC-BE45-4FE8-8339-68604F7C2673}"/>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21F4ABFF-46A1-4844-A051-1592E762733E}"/>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8C266472-20CA-4FE1-ADD1-C6FE6ACE5AE9}"/>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A9594FCF-6FAE-4BB5-A544-340051715BEE}"/>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DAC1CA49-9995-442E-8799-FDCDEFA20AE9}"/>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C4FA87F1-CFA3-4203-8994-7CE05FE6A7A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1A814AC-0029-4D0F-BF6E-FCE7EC3F59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16300B8-987E-4B30-92DB-F3F712D80D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CD2140E-23F6-48AA-AAD2-B08ED8BC23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74871BD-0ABC-4DD6-8DA0-2C460F1BD0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12C5F56-C140-433F-BECE-2A3F7DD2D1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114119</xdr:rowOff>
    </xdr:from>
    <xdr:to>
      <xdr:col>24</xdr:col>
      <xdr:colOff>114300</xdr:colOff>
      <xdr:row>64</xdr:row>
      <xdr:rowOff>44269</xdr:rowOff>
    </xdr:to>
    <xdr:sp macro="" textlink="">
      <xdr:nvSpPr>
        <xdr:cNvPr id="90" name="楕円 89">
          <a:extLst>
            <a:ext uri="{FF2B5EF4-FFF2-40B4-BE49-F238E27FC236}">
              <a16:creationId xmlns:a16="http://schemas.microsoft.com/office/drawing/2014/main" id="{100318D7-FC46-4545-ACA1-89AD9DB9CC14}"/>
            </a:ext>
          </a:extLst>
        </xdr:cNvPr>
        <xdr:cNvSpPr/>
      </xdr:nvSpPr>
      <xdr:spPr>
        <a:xfrm>
          <a:off x="4584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92546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7CD6DB5-12E0-47F1-A428-CB6EF217C8EA}"/>
            </a:ext>
          </a:extLst>
        </xdr:cNvPr>
        <xdr:cNvSpPr txBox="1"/>
      </xdr:nvSpPr>
      <xdr:spPr>
        <a:xfrm>
          <a:off x="4673600"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84727</xdr:rowOff>
    </xdr:from>
    <xdr:to>
      <xdr:col>20</xdr:col>
      <xdr:colOff>38100</xdr:colOff>
      <xdr:row>64</xdr:row>
      <xdr:rowOff>14877</xdr:rowOff>
    </xdr:to>
    <xdr:sp macro="" textlink="">
      <xdr:nvSpPr>
        <xdr:cNvPr id="92" name="楕円 91">
          <a:extLst>
            <a:ext uri="{FF2B5EF4-FFF2-40B4-BE49-F238E27FC236}">
              <a16:creationId xmlns:a16="http://schemas.microsoft.com/office/drawing/2014/main" id="{34BF758C-F7A0-45E6-BAEF-F20AA1654E06}"/>
            </a:ext>
          </a:extLst>
        </xdr:cNvPr>
        <xdr:cNvSpPr/>
      </xdr:nvSpPr>
      <xdr:spPr>
        <a:xfrm>
          <a:off x="3746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135527</xdr:rowOff>
    </xdr:from>
    <xdr:to>
      <xdr:col>24</xdr:col>
      <xdr:colOff>63500</xdr:colOff>
      <xdr:row>63</xdr:row>
      <xdr:rowOff>164919</xdr:rowOff>
    </xdr:to>
    <xdr:cxnSp macro="">
      <xdr:nvCxnSpPr>
        <xdr:cNvPr id="93" name="直線コネクタ 92">
          <a:extLst>
            <a:ext uri="{FF2B5EF4-FFF2-40B4-BE49-F238E27FC236}">
              <a16:creationId xmlns:a16="http://schemas.microsoft.com/office/drawing/2014/main" id="{5D481360-69F1-4761-83E7-24DF4A73E433}"/>
            </a:ext>
          </a:extLst>
        </xdr:cNvPr>
        <xdr:cNvCxnSpPr/>
      </xdr:nvCxnSpPr>
      <xdr:spPr>
        <a:xfrm>
          <a:off x="3797300" y="109368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53703</xdr:rowOff>
    </xdr:from>
    <xdr:to>
      <xdr:col>15</xdr:col>
      <xdr:colOff>101600</xdr:colOff>
      <xdr:row>63</xdr:row>
      <xdr:rowOff>155303</xdr:rowOff>
    </xdr:to>
    <xdr:sp macro="" textlink="">
      <xdr:nvSpPr>
        <xdr:cNvPr id="94" name="楕円 93">
          <a:extLst>
            <a:ext uri="{FF2B5EF4-FFF2-40B4-BE49-F238E27FC236}">
              <a16:creationId xmlns:a16="http://schemas.microsoft.com/office/drawing/2014/main" id="{07A32032-6C2A-4CD2-83EC-55879188B846}"/>
            </a:ext>
          </a:extLst>
        </xdr:cNvPr>
        <xdr:cNvSpPr/>
      </xdr:nvSpPr>
      <xdr:spPr>
        <a:xfrm>
          <a:off x="2857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104503</xdr:rowOff>
    </xdr:from>
    <xdr:to>
      <xdr:col>19</xdr:col>
      <xdr:colOff>177800</xdr:colOff>
      <xdr:row>63</xdr:row>
      <xdr:rowOff>135527</xdr:rowOff>
    </xdr:to>
    <xdr:cxnSp macro="">
      <xdr:nvCxnSpPr>
        <xdr:cNvPr id="95" name="直線コネクタ 94">
          <a:extLst>
            <a:ext uri="{FF2B5EF4-FFF2-40B4-BE49-F238E27FC236}">
              <a16:creationId xmlns:a16="http://schemas.microsoft.com/office/drawing/2014/main" id="{B7CAEE7A-C2D0-47C3-AC2B-4EC3C0613E67}"/>
            </a:ext>
          </a:extLst>
        </xdr:cNvPr>
        <xdr:cNvCxnSpPr/>
      </xdr:nvCxnSpPr>
      <xdr:spPr>
        <a:xfrm>
          <a:off x="2908300" y="109058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22678</xdr:rowOff>
    </xdr:from>
    <xdr:to>
      <xdr:col>10</xdr:col>
      <xdr:colOff>165100</xdr:colOff>
      <xdr:row>63</xdr:row>
      <xdr:rowOff>124278</xdr:rowOff>
    </xdr:to>
    <xdr:sp macro="" textlink="">
      <xdr:nvSpPr>
        <xdr:cNvPr id="96" name="楕円 95">
          <a:extLst>
            <a:ext uri="{FF2B5EF4-FFF2-40B4-BE49-F238E27FC236}">
              <a16:creationId xmlns:a16="http://schemas.microsoft.com/office/drawing/2014/main" id="{0BA7AB9B-1B31-4A78-8AA6-8F0CCD8A9E05}"/>
            </a:ext>
          </a:extLst>
        </xdr:cNvPr>
        <xdr:cNvSpPr/>
      </xdr:nvSpPr>
      <xdr:spPr>
        <a:xfrm>
          <a:off x="1968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73478</xdr:rowOff>
    </xdr:from>
    <xdr:to>
      <xdr:col>15</xdr:col>
      <xdr:colOff>50800</xdr:colOff>
      <xdr:row>63</xdr:row>
      <xdr:rowOff>104503</xdr:rowOff>
    </xdr:to>
    <xdr:cxnSp macro="">
      <xdr:nvCxnSpPr>
        <xdr:cNvPr id="97" name="直線コネクタ 96">
          <a:extLst>
            <a:ext uri="{FF2B5EF4-FFF2-40B4-BE49-F238E27FC236}">
              <a16:creationId xmlns:a16="http://schemas.microsoft.com/office/drawing/2014/main" id="{354200BE-7D76-4BFA-B483-B5C8727DA949}"/>
            </a:ext>
          </a:extLst>
        </xdr:cNvPr>
        <xdr:cNvCxnSpPr/>
      </xdr:nvCxnSpPr>
      <xdr:spPr>
        <a:xfrm>
          <a:off x="2019300" y="108748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163104</xdr:rowOff>
    </xdr:from>
    <xdr:to>
      <xdr:col>6</xdr:col>
      <xdr:colOff>38100</xdr:colOff>
      <xdr:row>63</xdr:row>
      <xdr:rowOff>93254</xdr:rowOff>
    </xdr:to>
    <xdr:sp macro="" textlink="">
      <xdr:nvSpPr>
        <xdr:cNvPr id="98" name="楕円 97">
          <a:extLst>
            <a:ext uri="{FF2B5EF4-FFF2-40B4-BE49-F238E27FC236}">
              <a16:creationId xmlns:a16="http://schemas.microsoft.com/office/drawing/2014/main" id="{0361CB33-0F23-49C8-8E62-C25AF96B6DC7}"/>
            </a:ext>
          </a:extLst>
        </xdr:cNvPr>
        <xdr:cNvSpPr/>
      </xdr:nvSpPr>
      <xdr:spPr>
        <a:xfrm>
          <a:off x="1079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42454</xdr:rowOff>
    </xdr:from>
    <xdr:to>
      <xdr:col>10</xdr:col>
      <xdr:colOff>114300</xdr:colOff>
      <xdr:row>63</xdr:row>
      <xdr:rowOff>73478</xdr:rowOff>
    </xdr:to>
    <xdr:cxnSp macro="">
      <xdr:nvCxnSpPr>
        <xdr:cNvPr id="99" name="直線コネクタ 98">
          <a:extLst>
            <a:ext uri="{FF2B5EF4-FFF2-40B4-BE49-F238E27FC236}">
              <a16:creationId xmlns:a16="http://schemas.microsoft.com/office/drawing/2014/main" id="{6E778140-3C4D-46F5-9564-1903E06F2522}"/>
            </a:ext>
          </a:extLst>
        </xdr:cNvPr>
        <xdr:cNvCxnSpPr/>
      </xdr:nvCxnSpPr>
      <xdr:spPr>
        <a:xfrm>
          <a:off x="1130300" y="108438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3D0EE21F-BC08-4E1B-BDA3-BEF87A419FFA}"/>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EB73DD10-14B0-4700-8443-621EBBB3553B}"/>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D2E5BE99-D40E-4A81-956A-903397965F45}"/>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4306AD3B-8386-41BA-9B0B-41DB2BE48BCF}"/>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6004</xdr:rowOff>
    </xdr:from>
    <xdr:ext cx="405111" cy="259045"/>
    <xdr:sp macro="" textlink="">
      <xdr:nvSpPr>
        <xdr:cNvPr id="104" name="n_1mainValue【体育館・プール】&#10;有形固定資産減価償却率">
          <a:extLst>
            <a:ext uri="{FF2B5EF4-FFF2-40B4-BE49-F238E27FC236}">
              <a16:creationId xmlns:a16="http://schemas.microsoft.com/office/drawing/2014/main" id="{3972AC25-9E70-4C50-B77E-50D00E9F6D81}"/>
            </a:ext>
          </a:extLst>
        </xdr:cNvPr>
        <xdr:cNvSpPr txBox="1"/>
      </xdr:nvSpPr>
      <xdr:spPr>
        <a:xfrm>
          <a:off x="35820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146430</xdr:rowOff>
    </xdr:from>
    <xdr:ext cx="405111" cy="259045"/>
    <xdr:sp macro="" textlink="">
      <xdr:nvSpPr>
        <xdr:cNvPr id="105" name="n_2mainValue【体育館・プール】&#10;有形固定資産減価償却率">
          <a:extLst>
            <a:ext uri="{FF2B5EF4-FFF2-40B4-BE49-F238E27FC236}">
              <a16:creationId xmlns:a16="http://schemas.microsoft.com/office/drawing/2014/main" id="{67A6A3DA-80E6-4232-85EB-E9F53190937F}"/>
            </a:ext>
          </a:extLst>
        </xdr:cNvPr>
        <xdr:cNvSpPr txBox="1"/>
      </xdr:nvSpPr>
      <xdr:spPr>
        <a:xfrm>
          <a:off x="2705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115405</xdr:rowOff>
    </xdr:from>
    <xdr:ext cx="405111" cy="259045"/>
    <xdr:sp macro="" textlink="">
      <xdr:nvSpPr>
        <xdr:cNvPr id="106" name="n_3mainValue【体育館・プール】&#10;有形固定資産減価償却率">
          <a:extLst>
            <a:ext uri="{FF2B5EF4-FFF2-40B4-BE49-F238E27FC236}">
              <a16:creationId xmlns:a16="http://schemas.microsoft.com/office/drawing/2014/main" id="{A4B01600-AEFF-4E4C-BA5B-B71A72F74442}"/>
            </a:ext>
          </a:extLst>
        </xdr:cNvPr>
        <xdr:cNvSpPr txBox="1"/>
      </xdr:nvSpPr>
      <xdr:spPr>
        <a:xfrm>
          <a:off x="1816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84381</xdr:rowOff>
    </xdr:from>
    <xdr:ext cx="405111" cy="259045"/>
    <xdr:sp macro="" textlink="">
      <xdr:nvSpPr>
        <xdr:cNvPr id="107" name="n_4mainValue【体育館・プール】&#10;有形固定資産減価償却率">
          <a:extLst>
            <a:ext uri="{FF2B5EF4-FFF2-40B4-BE49-F238E27FC236}">
              <a16:creationId xmlns:a16="http://schemas.microsoft.com/office/drawing/2014/main" id="{5BB2DA7A-E344-4B16-AB7C-B324D2F03B4A}"/>
            </a:ext>
          </a:extLst>
        </xdr:cNvPr>
        <xdr:cNvSpPr txBox="1"/>
      </xdr:nvSpPr>
      <xdr:spPr>
        <a:xfrm>
          <a:off x="927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7A80FAC-DAC0-4EE8-A59C-FA6BFCF2B5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810B77C-08B5-4F29-9834-84358F2034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D919D8C-869C-4744-A93F-6F6AB9ED88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AD969E6-A650-4F7F-8321-4E0AA08DE7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81AB441-8CA3-4DDE-9DD2-28AF36464B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1CEA249-D408-4A4C-8A1B-5CBE71E237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D586F4E-C352-42E9-9F4C-51615C30AD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5953371-0AC2-4024-8BBA-FA2329784C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F038BBA-67B0-4726-B57A-221C26B0E0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BFB5D3D-16A9-42A3-ABBB-437617D92F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B686935-FC64-43E3-B2F2-2B03A8EE3E7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E9219A0E-06A8-4328-9D1F-9529165B80E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4D6EF1C0-B9AC-4EAE-9578-AC981937B64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2AA62F94-61E3-4D0F-AA2F-9B6805AB8B4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281FFFE-4B12-4AD6-9493-7FAFBADF6E7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2A1368A2-4794-4DEE-BCE3-4D61CC8697B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E89764D1-49AD-4B2A-8A90-0E7905925D6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6B3F37BE-6113-4DC5-8AAA-CDD01C2F4695}"/>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426F78F-6916-4AE1-81AE-D1E6A32AAC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4B9064F-E66C-48A0-AFA8-EB37233F38B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FA0C49D5-602B-4451-8BFE-BB0F3C7410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8E25AC70-BC75-4C07-AECD-C92FF6053FAC}"/>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3011AFC3-185D-48E7-816A-8BF7A0D86C6C}"/>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8ED97158-C738-40B8-8576-27C54FF9A896}"/>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4D1B8572-20F1-4503-B2E2-99AC94DC8E62}"/>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CAAEAE23-7B39-458A-BA7F-65D1EB1A9689}"/>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B8BC2996-E591-4399-B031-602111400D15}"/>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A9B62770-E0A4-467F-993F-496C36AD224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290346B2-F26B-4B5A-AFD5-952680D84987}"/>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430EB71-25B1-4251-940B-B45FA48DFDA6}"/>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F3D7CA83-D70D-433C-9AFB-2BC9D2135375}"/>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1F60E7C6-B95A-4642-BEFB-EA2AD7F10803}"/>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CEE9793-FD36-437F-B023-FA364906F4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75C829A-1715-47FE-BFEE-FFDD223083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0A74BCF-9216-49DC-94C7-AE9B915040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0265853-EBD1-4B4B-B47C-695A44E0F3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7AA072E-7656-4164-A1F4-C6F1077ECD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7904</xdr:rowOff>
    </xdr:from>
    <xdr:to>
      <xdr:col>55</xdr:col>
      <xdr:colOff>50800</xdr:colOff>
      <xdr:row>63</xdr:row>
      <xdr:rowOff>109504</xdr:rowOff>
    </xdr:to>
    <xdr:sp macro="" textlink="">
      <xdr:nvSpPr>
        <xdr:cNvPr id="145" name="楕円 144">
          <a:extLst>
            <a:ext uri="{FF2B5EF4-FFF2-40B4-BE49-F238E27FC236}">
              <a16:creationId xmlns:a16="http://schemas.microsoft.com/office/drawing/2014/main" id="{B6CF2E41-36C9-49FE-9BD0-1157F15D88F3}"/>
            </a:ext>
          </a:extLst>
        </xdr:cNvPr>
        <xdr:cNvSpPr/>
      </xdr:nvSpPr>
      <xdr:spPr>
        <a:xfrm>
          <a:off x="10426700" y="108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138731</xdr:rowOff>
    </xdr:from>
    <xdr:ext cx="469744" cy="259045"/>
    <xdr:sp macro="" textlink="">
      <xdr:nvSpPr>
        <xdr:cNvPr id="146" name="【体育館・プール】&#10;一人当たり面積該当値テキスト">
          <a:extLst>
            <a:ext uri="{FF2B5EF4-FFF2-40B4-BE49-F238E27FC236}">
              <a16:creationId xmlns:a16="http://schemas.microsoft.com/office/drawing/2014/main" id="{B28B6EB2-E5E4-4F9B-9D5D-5995C5F06799}"/>
            </a:ext>
          </a:extLst>
        </xdr:cNvPr>
        <xdr:cNvSpPr txBox="1"/>
      </xdr:nvSpPr>
      <xdr:spPr>
        <a:xfrm>
          <a:off x="10515600" y="105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xdr:rowOff>
    </xdr:from>
    <xdr:to>
      <xdr:col>50</xdr:col>
      <xdr:colOff>165100</xdr:colOff>
      <xdr:row>63</xdr:row>
      <xdr:rowOff>112979</xdr:rowOff>
    </xdr:to>
    <xdr:sp macro="" textlink="">
      <xdr:nvSpPr>
        <xdr:cNvPr id="147" name="楕円 146">
          <a:extLst>
            <a:ext uri="{FF2B5EF4-FFF2-40B4-BE49-F238E27FC236}">
              <a16:creationId xmlns:a16="http://schemas.microsoft.com/office/drawing/2014/main" id="{A6F6C1A7-5FBD-4708-B194-8AD737ED83C3}"/>
            </a:ext>
          </a:extLst>
        </xdr:cNvPr>
        <xdr:cNvSpPr/>
      </xdr:nvSpPr>
      <xdr:spPr>
        <a:xfrm>
          <a:off x="95885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58704</xdr:rowOff>
    </xdr:from>
    <xdr:to>
      <xdr:col>55</xdr:col>
      <xdr:colOff>0</xdr:colOff>
      <xdr:row>63</xdr:row>
      <xdr:rowOff>62179</xdr:rowOff>
    </xdr:to>
    <xdr:cxnSp macro="">
      <xdr:nvCxnSpPr>
        <xdr:cNvPr id="148" name="直線コネクタ 147">
          <a:extLst>
            <a:ext uri="{FF2B5EF4-FFF2-40B4-BE49-F238E27FC236}">
              <a16:creationId xmlns:a16="http://schemas.microsoft.com/office/drawing/2014/main" id="{1D086FDF-3FA4-4C0E-A9DB-23B7F6EC1183}"/>
            </a:ext>
          </a:extLst>
        </xdr:cNvPr>
        <xdr:cNvCxnSpPr/>
      </xdr:nvCxnSpPr>
      <xdr:spPr>
        <a:xfrm flipV="1">
          <a:off x="9639300" y="10860054"/>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14397</xdr:rowOff>
    </xdr:from>
    <xdr:to>
      <xdr:col>46</xdr:col>
      <xdr:colOff>38100</xdr:colOff>
      <xdr:row>63</xdr:row>
      <xdr:rowOff>115997</xdr:rowOff>
    </xdr:to>
    <xdr:sp macro="" textlink="">
      <xdr:nvSpPr>
        <xdr:cNvPr id="149" name="楕円 148">
          <a:extLst>
            <a:ext uri="{FF2B5EF4-FFF2-40B4-BE49-F238E27FC236}">
              <a16:creationId xmlns:a16="http://schemas.microsoft.com/office/drawing/2014/main" id="{3F43C104-C1A4-4870-BB67-3E78B1F65B91}"/>
            </a:ext>
          </a:extLst>
        </xdr:cNvPr>
        <xdr:cNvSpPr/>
      </xdr:nvSpPr>
      <xdr:spPr>
        <a:xfrm>
          <a:off x="8699500" y="108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62179</xdr:rowOff>
    </xdr:from>
    <xdr:to>
      <xdr:col>50</xdr:col>
      <xdr:colOff>114300</xdr:colOff>
      <xdr:row>63</xdr:row>
      <xdr:rowOff>65197</xdr:rowOff>
    </xdr:to>
    <xdr:cxnSp macro="">
      <xdr:nvCxnSpPr>
        <xdr:cNvPr id="150" name="直線コネクタ 149">
          <a:extLst>
            <a:ext uri="{FF2B5EF4-FFF2-40B4-BE49-F238E27FC236}">
              <a16:creationId xmlns:a16="http://schemas.microsoft.com/office/drawing/2014/main" id="{72DE9A31-2F04-494E-B3A4-324067FC6930}"/>
            </a:ext>
          </a:extLst>
        </xdr:cNvPr>
        <xdr:cNvCxnSpPr/>
      </xdr:nvCxnSpPr>
      <xdr:spPr>
        <a:xfrm flipV="1">
          <a:off x="8750300" y="10863529"/>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17232</xdr:rowOff>
    </xdr:from>
    <xdr:to>
      <xdr:col>41</xdr:col>
      <xdr:colOff>101600</xdr:colOff>
      <xdr:row>63</xdr:row>
      <xdr:rowOff>118832</xdr:rowOff>
    </xdr:to>
    <xdr:sp macro="" textlink="">
      <xdr:nvSpPr>
        <xdr:cNvPr id="151" name="楕円 150">
          <a:extLst>
            <a:ext uri="{FF2B5EF4-FFF2-40B4-BE49-F238E27FC236}">
              <a16:creationId xmlns:a16="http://schemas.microsoft.com/office/drawing/2014/main" id="{23E436A4-45FB-4CD4-A45C-F236C433CB75}"/>
            </a:ext>
          </a:extLst>
        </xdr:cNvPr>
        <xdr:cNvSpPr/>
      </xdr:nvSpPr>
      <xdr:spPr>
        <a:xfrm>
          <a:off x="7810500" y="1081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65197</xdr:rowOff>
    </xdr:from>
    <xdr:to>
      <xdr:col>45</xdr:col>
      <xdr:colOff>177800</xdr:colOff>
      <xdr:row>63</xdr:row>
      <xdr:rowOff>68032</xdr:rowOff>
    </xdr:to>
    <xdr:cxnSp macro="">
      <xdr:nvCxnSpPr>
        <xdr:cNvPr id="152" name="直線コネクタ 151">
          <a:extLst>
            <a:ext uri="{FF2B5EF4-FFF2-40B4-BE49-F238E27FC236}">
              <a16:creationId xmlns:a16="http://schemas.microsoft.com/office/drawing/2014/main" id="{23382B5A-2E41-4F4D-87EF-1D6452FFB3DD}"/>
            </a:ext>
          </a:extLst>
        </xdr:cNvPr>
        <xdr:cNvCxnSpPr/>
      </xdr:nvCxnSpPr>
      <xdr:spPr>
        <a:xfrm flipV="1">
          <a:off x="7861300" y="10866547"/>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19243</xdr:rowOff>
    </xdr:from>
    <xdr:to>
      <xdr:col>36</xdr:col>
      <xdr:colOff>165100</xdr:colOff>
      <xdr:row>63</xdr:row>
      <xdr:rowOff>120843</xdr:rowOff>
    </xdr:to>
    <xdr:sp macro="" textlink="">
      <xdr:nvSpPr>
        <xdr:cNvPr id="153" name="楕円 152">
          <a:extLst>
            <a:ext uri="{FF2B5EF4-FFF2-40B4-BE49-F238E27FC236}">
              <a16:creationId xmlns:a16="http://schemas.microsoft.com/office/drawing/2014/main" id="{990FDB4B-872A-4E48-A6D8-D3FD23117638}"/>
            </a:ext>
          </a:extLst>
        </xdr:cNvPr>
        <xdr:cNvSpPr/>
      </xdr:nvSpPr>
      <xdr:spPr>
        <a:xfrm>
          <a:off x="6921500" y="108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68032</xdr:rowOff>
    </xdr:from>
    <xdr:to>
      <xdr:col>41</xdr:col>
      <xdr:colOff>50800</xdr:colOff>
      <xdr:row>63</xdr:row>
      <xdr:rowOff>70043</xdr:rowOff>
    </xdr:to>
    <xdr:cxnSp macro="">
      <xdr:nvCxnSpPr>
        <xdr:cNvPr id="154" name="直線コネクタ 153">
          <a:extLst>
            <a:ext uri="{FF2B5EF4-FFF2-40B4-BE49-F238E27FC236}">
              <a16:creationId xmlns:a16="http://schemas.microsoft.com/office/drawing/2014/main" id="{CA14E287-EABB-466A-AC3C-A85D0C6458C0}"/>
            </a:ext>
          </a:extLst>
        </xdr:cNvPr>
        <xdr:cNvCxnSpPr/>
      </xdr:nvCxnSpPr>
      <xdr:spPr>
        <a:xfrm flipV="1">
          <a:off x="6972300" y="1086938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E99BCC9A-4DF4-43EF-8767-594F05110729}"/>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1D121FE-C4DC-4A04-A9A2-EA1BD3DF1194}"/>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CE346C43-F672-4E59-B4CD-13D009F4B27F}"/>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6E23DB04-CBE8-48B8-9940-FBDBDCA94485}"/>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129506</xdr:rowOff>
    </xdr:from>
    <xdr:ext cx="469744" cy="259045"/>
    <xdr:sp macro="" textlink="">
      <xdr:nvSpPr>
        <xdr:cNvPr id="159" name="n_1mainValue【体育館・プール】&#10;一人当たり面積">
          <a:extLst>
            <a:ext uri="{FF2B5EF4-FFF2-40B4-BE49-F238E27FC236}">
              <a16:creationId xmlns:a16="http://schemas.microsoft.com/office/drawing/2014/main" id="{0A59420A-B51C-4B8D-B92F-6859BBB2ED73}"/>
            </a:ext>
          </a:extLst>
        </xdr:cNvPr>
        <xdr:cNvSpPr txBox="1"/>
      </xdr:nvSpPr>
      <xdr:spPr>
        <a:xfrm>
          <a:off x="9391727" y="1058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132524</xdr:rowOff>
    </xdr:from>
    <xdr:ext cx="469744" cy="259045"/>
    <xdr:sp macro="" textlink="">
      <xdr:nvSpPr>
        <xdr:cNvPr id="160" name="n_2mainValue【体育館・プール】&#10;一人当たり面積">
          <a:extLst>
            <a:ext uri="{FF2B5EF4-FFF2-40B4-BE49-F238E27FC236}">
              <a16:creationId xmlns:a16="http://schemas.microsoft.com/office/drawing/2014/main" id="{FB5FDCD7-7172-4C60-A559-659E94BA09B9}"/>
            </a:ext>
          </a:extLst>
        </xdr:cNvPr>
        <xdr:cNvSpPr txBox="1"/>
      </xdr:nvSpPr>
      <xdr:spPr>
        <a:xfrm>
          <a:off x="8515427" y="1059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135359</xdr:rowOff>
    </xdr:from>
    <xdr:ext cx="469744" cy="259045"/>
    <xdr:sp macro="" textlink="">
      <xdr:nvSpPr>
        <xdr:cNvPr id="161" name="n_3mainValue【体育館・プール】&#10;一人当たり面積">
          <a:extLst>
            <a:ext uri="{FF2B5EF4-FFF2-40B4-BE49-F238E27FC236}">
              <a16:creationId xmlns:a16="http://schemas.microsoft.com/office/drawing/2014/main" id="{3E9F0383-1D62-42D8-AC3E-251E28DD91D8}"/>
            </a:ext>
          </a:extLst>
        </xdr:cNvPr>
        <xdr:cNvSpPr txBox="1"/>
      </xdr:nvSpPr>
      <xdr:spPr>
        <a:xfrm>
          <a:off x="7626427" y="10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137370</xdr:rowOff>
    </xdr:from>
    <xdr:ext cx="469744" cy="259045"/>
    <xdr:sp macro="" textlink="">
      <xdr:nvSpPr>
        <xdr:cNvPr id="162" name="n_4mainValue【体育館・プール】&#10;一人当たり面積">
          <a:extLst>
            <a:ext uri="{FF2B5EF4-FFF2-40B4-BE49-F238E27FC236}">
              <a16:creationId xmlns:a16="http://schemas.microsoft.com/office/drawing/2014/main" id="{00A9034F-3B6F-4AC6-ADE1-36553D1D046A}"/>
            </a:ext>
          </a:extLst>
        </xdr:cNvPr>
        <xdr:cNvSpPr txBox="1"/>
      </xdr:nvSpPr>
      <xdr:spPr>
        <a:xfrm>
          <a:off x="6737427" y="105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4F006169-6AC2-4021-B3B0-0835E107C2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65E949F-FA2F-41BD-8FC0-F5AC01F212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E2AE2819-B10A-4081-A840-8B26797A06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31C8BBE-A0E4-4CC0-AB4F-542DEDD7DD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9DC75120-17BC-4E80-A6C5-A04BDFA48E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8E073D68-3725-4066-99AB-A12D689A3A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B9A4AECF-7E4F-42D7-ABDE-5835D8CA03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BB72EFAD-229A-4E20-AA2D-35538128225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6F9C49D0-36DF-4E1B-96EE-0C10710522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AEF8F46D-7DB5-4EDA-8D83-7492FA9BEF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62D1784D-E578-4FD1-84A7-B7E875510E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BBF7C0F8-A234-4FB6-B280-D37FBA35FC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7B30CEEB-56B0-406A-9564-62BCF3CE89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B59A1194-9526-49C0-A932-598F34E845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6BC444CB-022C-4816-BD64-04ABABC3B9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0BB24B79-04E1-42A1-BD34-018FD6A1342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4EE01288-4D4F-44B5-B170-86181C071D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F523F9E8-48D1-4E07-9566-77A5C9CE7C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4A1428F5-C069-4DBB-BBD1-76FCD849B2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9C59AA4D-C14F-42DD-9C65-32053E16FC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1CDCC18A-BD4C-4020-B756-2D4C2FBC46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76BFA45D-FA1F-4FF4-B650-1C97E6AB94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A9C4972F-AB21-41CE-A97D-7DE7FE18EF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106EF8C2-695D-4D8B-95F4-609C70465B7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1D2B04F2-D769-4B0D-982B-2DA27824A9F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505BBB34-9158-4A8B-BF4D-75E691D4EDB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5C15E676-4CB7-4DC6-9010-5C64BD39DB2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CEA736F8-3D97-4887-BAFE-504ED01DBD8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25E7541C-8B11-4FCB-AD82-0AE4769B681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C76A49E8-98AE-46C4-8D1C-CDB367623FB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8F1A9350-9437-42BE-A1F9-89C6FD5A282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A8521F7B-3CA4-4A85-94BB-9C547224685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1E5F26AC-0FB0-4B5C-BA9D-CFDCC3A59C1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FDF470A8-3530-41B5-8971-B7932373A78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B68749AD-C920-4917-88BE-D8251B9E35B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C2A165B7-70A0-41B8-A32E-13CF2DA83D7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96CD47C1-8B0E-4D91-BEC1-F20B6E2F367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67446D90-295C-4277-9C45-4C0457A1971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8F367C7C-F00D-4A82-A1FE-BB009609F44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FA434CB0-17E9-414B-AFD5-9404062129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DC5AC840-E029-407A-9922-83F56B50A9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20A82112-E67C-4B9A-80AC-06F3880CC313}"/>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7646CFB4-B7F2-48BA-B5E9-0243BBB91D2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F5D4D5AB-241C-457C-8398-75548C39443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07" name="【市民会館】&#10;有形固定資産減価償却率最大値テキスト">
          <a:extLst>
            <a:ext uri="{FF2B5EF4-FFF2-40B4-BE49-F238E27FC236}">
              <a16:creationId xmlns:a16="http://schemas.microsoft.com/office/drawing/2014/main" id="{A53CE94D-2828-499B-A6D8-D244C9A0CAC1}"/>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08" name="直線コネクタ 207">
          <a:extLst>
            <a:ext uri="{FF2B5EF4-FFF2-40B4-BE49-F238E27FC236}">
              <a16:creationId xmlns:a16="http://schemas.microsoft.com/office/drawing/2014/main" id="{A5FBAE54-EF7D-4C88-A981-EF80EA769CCA}"/>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0426D8B8-E706-45D4-A6E9-DB39F106457C}"/>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210" name="フローチャート: 判断 209">
          <a:extLst>
            <a:ext uri="{FF2B5EF4-FFF2-40B4-BE49-F238E27FC236}">
              <a16:creationId xmlns:a16="http://schemas.microsoft.com/office/drawing/2014/main" id="{388CAC15-3E5A-459E-A344-8C9C7F431BD1}"/>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211" name="フローチャート: 判断 210">
          <a:extLst>
            <a:ext uri="{FF2B5EF4-FFF2-40B4-BE49-F238E27FC236}">
              <a16:creationId xmlns:a16="http://schemas.microsoft.com/office/drawing/2014/main" id="{062D501D-AA10-4D60-B688-E81B5919F722}"/>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212" name="フローチャート: 判断 211">
          <a:extLst>
            <a:ext uri="{FF2B5EF4-FFF2-40B4-BE49-F238E27FC236}">
              <a16:creationId xmlns:a16="http://schemas.microsoft.com/office/drawing/2014/main" id="{5F987DF9-F5E7-44E3-9E7F-F437BE8388A9}"/>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213" name="フローチャート: 判断 212">
          <a:extLst>
            <a:ext uri="{FF2B5EF4-FFF2-40B4-BE49-F238E27FC236}">
              <a16:creationId xmlns:a16="http://schemas.microsoft.com/office/drawing/2014/main" id="{32FD2548-6852-4C49-BE14-124906616EA6}"/>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214" name="フローチャート: 判断 213">
          <a:extLst>
            <a:ext uri="{FF2B5EF4-FFF2-40B4-BE49-F238E27FC236}">
              <a16:creationId xmlns:a16="http://schemas.microsoft.com/office/drawing/2014/main" id="{A8132F26-02B7-46F4-B27F-CEB58079627F}"/>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D713433A-AA15-4102-8077-15CE97FDEDB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AE7099FB-6F0A-4806-BDDF-9F28B875B1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2281D8A3-54E8-4454-91D5-D9013D5941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CE4D176F-75FF-472F-B7B2-1528C8C458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5615C7A9-57E5-409E-A762-382F1E648C8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220" name="楕円 219">
          <a:extLst>
            <a:ext uri="{FF2B5EF4-FFF2-40B4-BE49-F238E27FC236}">
              <a16:creationId xmlns:a16="http://schemas.microsoft.com/office/drawing/2014/main" id="{B790D8E0-9C05-4DB1-B6DF-AB245CD1875D}"/>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77306</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CCB539C2-D9FD-4A99-BA0E-0101C6FA2CAF}"/>
            </a:ext>
          </a:extLst>
        </xdr:cNvPr>
        <xdr:cNvSpPr txBox="1"/>
      </xdr:nvSpPr>
      <xdr:spPr>
        <a:xfrm>
          <a:off x="4673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222" name="楕円 221">
          <a:extLst>
            <a:ext uri="{FF2B5EF4-FFF2-40B4-BE49-F238E27FC236}">
              <a16:creationId xmlns:a16="http://schemas.microsoft.com/office/drawing/2014/main" id="{D7659535-9609-499E-9C4D-B5A3FB338682}"/>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223" name="直線コネクタ 222">
          <a:extLst>
            <a:ext uri="{FF2B5EF4-FFF2-40B4-BE49-F238E27FC236}">
              <a16:creationId xmlns:a16="http://schemas.microsoft.com/office/drawing/2014/main" id="{56E74553-8B8E-4637-B2DC-43B1E973D408}"/>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224" name="楕円 223">
          <a:extLst>
            <a:ext uri="{FF2B5EF4-FFF2-40B4-BE49-F238E27FC236}">
              <a16:creationId xmlns:a16="http://schemas.microsoft.com/office/drawing/2014/main" id="{ADFAB12D-5273-46BA-802B-180D32C08B57}"/>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225" name="直線コネクタ 224">
          <a:extLst>
            <a:ext uri="{FF2B5EF4-FFF2-40B4-BE49-F238E27FC236}">
              <a16:creationId xmlns:a16="http://schemas.microsoft.com/office/drawing/2014/main" id="{6223336F-A1C3-4BD4-8296-D3AFF5173196}"/>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226" name="楕円 225">
          <a:extLst>
            <a:ext uri="{FF2B5EF4-FFF2-40B4-BE49-F238E27FC236}">
              <a16:creationId xmlns:a16="http://schemas.microsoft.com/office/drawing/2014/main" id="{1694E78A-6EB8-48C8-9417-012D62AC84DE}"/>
            </a:ext>
          </a:extLst>
        </xdr:cNvPr>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227" name="直線コネクタ 226">
          <a:extLst>
            <a:ext uri="{FF2B5EF4-FFF2-40B4-BE49-F238E27FC236}">
              <a16:creationId xmlns:a16="http://schemas.microsoft.com/office/drawing/2014/main" id="{67B45A02-8EC7-4CA4-8E77-DF6B57C69A39}"/>
            </a:ext>
          </a:extLst>
        </xdr:cNvPr>
        <xdr:cNvCxnSpPr/>
      </xdr:nvCxnSpPr>
      <xdr:spPr>
        <a:xfrm>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228" name="楕円 227">
          <a:extLst>
            <a:ext uri="{FF2B5EF4-FFF2-40B4-BE49-F238E27FC236}">
              <a16:creationId xmlns:a16="http://schemas.microsoft.com/office/drawing/2014/main" id="{795AA184-47BC-4E9B-9ACF-13F9E82D22A1}"/>
            </a:ext>
          </a:extLst>
        </xdr:cNvPr>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51707</xdr:rowOff>
    </xdr:to>
    <xdr:cxnSp macro="">
      <xdr:nvCxnSpPr>
        <xdr:cNvPr id="229" name="直線コネクタ 228">
          <a:extLst>
            <a:ext uri="{FF2B5EF4-FFF2-40B4-BE49-F238E27FC236}">
              <a16:creationId xmlns:a16="http://schemas.microsoft.com/office/drawing/2014/main" id="{A79ADB10-A815-4F60-BBB9-01437B5A7071}"/>
            </a:ext>
          </a:extLst>
        </xdr:cNvPr>
        <xdr:cNvCxnSpPr/>
      </xdr:nvCxnSpPr>
      <xdr:spPr>
        <a:xfrm>
          <a:off x="1130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230" name="n_1aveValue【市民会館】&#10;有形固定資産減価償却率">
          <a:extLst>
            <a:ext uri="{FF2B5EF4-FFF2-40B4-BE49-F238E27FC236}">
              <a16:creationId xmlns:a16="http://schemas.microsoft.com/office/drawing/2014/main" id="{DC0816FF-CA64-4104-8132-6DB18CBAD55A}"/>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231" name="n_2aveValue【市民会館】&#10;有形固定資産減価償却率">
          <a:extLst>
            <a:ext uri="{FF2B5EF4-FFF2-40B4-BE49-F238E27FC236}">
              <a16:creationId xmlns:a16="http://schemas.microsoft.com/office/drawing/2014/main" id="{2B0E4509-F689-4D02-AACA-BB2D00AA3E02}"/>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232" name="n_3aveValue【市民会館】&#10;有形固定資産減価償却率">
          <a:extLst>
            <a:ext uri="{FF2B5EF4-FFF2-40B4-BE49-F238E27FC236}">
              <a16:creationId xmlns:a16="http://schemas.microsoft.com/office/drawing/2014/main" id="{6F617F57-DA2E-4FC7-8EBA-D8A3EF163E1D}"/>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233" name="n_4aveValue【市民会館】&#10;有形固定資産減価償却率">
          <a:extLst>
            <a:ext uri="{FF2B5EF4-FFF2-40B4-BE49-F238E27FC236}">
              <a16:creationId xmlns:a16="http://schemas.microsoft.com/office/drawing/2014/main" id="{39A7654A-E5F1-405B-BA60-CB588971B4C8}"/>
            </a:ext>
          </a:extLst>
        </xdr:cNvPr>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234" name="n_1mainValue【市民会館】&#10;有形固定資産減価償却率">
          <a:extLst>
            <a:ext uri="{FF2B5EF4-FFF2-40B4-BE49-F238E27FC236}">
              <a16:creationId xmlns:a16="http://schemas.microsoft.com/office/drawing/2014/main" id="{1C54A55D-D02D-4C30-978A-54297B72050F}"/>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235" name="n_2mainValue【市民会館】&#10;有形固定資産減価償却率">
          <a:extLst>
            <a:ext uri="{FF2B5EF4-FFF2-40B4-BE49-F238E27FC236}">
              <a16:creationId xmlns:a16="http://schemas.microsoft.com/office/drawing/2014/main" id="{D881B4FB-1620-4035-89F6-77B60552B92D}"/>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236" name="n_3mainValue【市民会館】&#10;有形固定資産減価償却率">
          <a:extLst>
            <a:ext uri="{FF2B5EF4-FFF2-40B4-BE49-F238E27FC236}">
              <a16:creationId xmlns:a16="http://schemas.microsoft.com/office/drawing/2014/main" id="{B51D18B5-0AEE-4E1F-B5C1-8C1460B70CAD}"/>
            </a:ext>
          </a:extLst>
        </xdr:cNvPr>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237" name="n_4mainValue【市民会館】&#10;有形固定資産減価償却率">
          <a:extLst>
            <a:ext uri="{FF2B5EF4-FFF2-40B4-BE49-F238E27FC236}">
              <a16:creationId xmlns:a16="http://schemas.microsoft.com/office/drawing/2014/main" id="{12D05ACB-347C-424D-9705-8DB371181B80}"/>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2DD65114-5F94-43CD-96B5-390F8F5A0F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D14CD7ED-3097-463D-B856-F7B12BF494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E6435AE3-E209-45F0-80BF-022EEE715D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FDC56E7F-2E1C-40EC-9116-3D54A7DAA5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D6E154FB-5ED0-494A-B5E1-FA8A0ADEED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8FC67BBE-C42D-4CA2-BF1E-AF569D85E9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E4947070-5395-4676-9E7E-4F84DF93D3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1807CF8A-95C5-46D2-922B-4732D4350EF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6F3C50F5-DE7A-4ACC-A126-364842F21E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FED25EFC-54B1-4726-9C4A-0A70DB70296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E0649F26-C803-4FCF-B3E2-A1631FED554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3307746B-A064-4C94-BDD0-F830AC437FA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731D849C-BF94-4969-A532-CB2192F9937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D9D50BC7-BDCA-46FA-A8DC-B33DB33E07D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B9FF8ED6-5DC8-43FB-8034-5FFD987718A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C008998F-57C3-4B4E-B00D-F4B8A5460DC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EA7C8F57-8109-4F38-BB4B-2D500F1ADFA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139F5B8F-2774-4147-8FDB-1FF692CD43E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C3E099DA-2731-40F8-9D9D-C0E104D928F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36A90920-628E-4BCA-A57A-FA612795A31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5FDEB191-29E6-466D-BFD5-D55E6D7BF4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5E92D479-BD66-4AC5-AAE8-EF4896C7C69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C8BBDF5D-94B3-4EF6-8871-5AD59D42B59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261" name="直線コネクタ 260">
          <a:extLst>
            <a:ext uri="{FF2B5EF4-FFF2-40B4-BE49-F238E27FC236}">
              <a16:creationId xmlns:a16="http://schemas.microsoft.com/office/drawing/2014/main" id="{C2209C3B-6B82-46EA-AF84-67FA15D42AA5}"/>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262" name="【市民会館】&#10;一人当たり面積最小値テキスト">
          <a:extLst>
            <a:ext uri="{FF2B5EF4-FFF2-40B4-BE49-F238E27FC236}">
              <a16:creationId xmlns:a16="http://schemas.microsoft.com/office/drawing/2014/main" id="{EF789A19-A1DE-497F-8A2D-E07436F7005C}"/>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263" name="直線コネクタ 262">
          <a:extLst>
            <a:ext uri="{FF2B5EF4-FFF2-40B4-BE49-F238E27FC236}">
              <a16:creationId xmlns:a16="http://schemas.microsoft.com/office/drawing/2014/main" id="{9AA55104-E48D-48AC-BE4F-36EEC1F769A1}"/>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264" name="【市民会館】&#10;一人当たり面積最大値テキスト">
          <a:extLst>
            <a:ext uri="{FF2B5EF4-FFF2-40B4-BE49-F238E27FC236}">
              <a16:creationId xmlns:a16="http://schemas.microsoft.com/office/drawing/2014/main" id="{1A163E40-A29B-450E-8312-CEFB905A763A}"/>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265" name="直線コネクタ 264">
          <a:extLst>
            <a:ext uri="{FF2B5EF4-FFF2-40B4-BE49-F238E27FC236}">
              <a16:creationId xmlns:a16="http://schemas.microsoft.com/office/drawing/2014/main" id="{08571B2D-47B9-498A-9451-259D1C210384}"/>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266" name="【市民会館】&#10;一人当たり面積平均値テキスト">
          <a:extLst>
            <a:ext uri="{FF2B5EF4-FFF2-40B4-BE49-F238E27FC236}">
              <a16:creationId xmlns:a16="http://schemas.microsoft.com/office/drawing/2014/main" id="{183DEEB6-7042-4BF7-B9C4-3364030B0A97}"/>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267" name="フローチャート: 判断 266">
          <a:extLst>
            <a:ext uri="{FF2B5EF4-FFF2-40B4-BE49-F238E27FC236}">
              <a16:creationId xmlns:a16="http://schemas.microsoft.com/office/drawing/2014/main" id="{ADCCFC79-C8FC-4966-AE80-B0728DD176DF}"/>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268" name="フローチャート: 判断 267">
          <a:extLst>
            <a:ext uri="{FF2B5EF4-FFF2-40B4-BE49-F238E27FC236}">
              <a16:creationId xmlns:a16="http://schemas.microsoft.com/office/drawing/2014/main" id="{FC4725EE-31D2-41B9-9094-708692B1E76A}"/>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269" name="フローチャート: 判断 268">
          <a:extLst>
            <a:ext uri="{FF2B5EF4-FFF2-40B4-BE49-F238E27FC236}">
              <a16:creationId xmlns:a16="http://schemas.microsoft.com/office/drawing/2014/main" id="{2E05FDA8-41A8-4EC4-BAE3-11A752C5460D}"/>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270" name="フローチャート: 判断 269">
          <a:extLst>
            <a:ext uri="{FF2B5EF4-FFF2-40B4-BE49-F238E27FC236}">
              <a16:creationId xmlns:a16="http://schemas.microsoft.com/office/drawing/2014/main" id="{558DF8AF-878C-4966-A020-B957776FB7AD}"/>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271" name="フローチャート: 判断 270">
          <a:extLst>
            <a:ext uri="{FF2B5EF4-FFF2-40B4-BE49-F238E27FC236}">
              <a16:creationId xmlns:a16="http://schemas.microsoft.com/office/drawing/2014/main" id="{D8E8627D-8D1E-47A6-9692-51B92D16FCE5}"/>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FDE7AEDC-33DA-4977-AFF4-58BF8440433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1DC4823-4B99-4328-A464-B50E7819FF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ABE647AD-4069-4157-9A29-276B52F4BC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ED09B1AF-BDF4-4F68-B4BC-3CC1C92A4E0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B1BB7B4B-B8C1-4ED1-B77A-2FBB674168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24637</xdr:rowOff>
    </xdr:from>
    <xdr:to>
      <xdr:col>55</xdr:col>
      <xdr:colOff>50800</xdr:colOff>
      <xdr:row>105</xdr:row>
      <xdr:rowOff>126237</xdr:rowOff>
    </xdr:to>
    <xdr:sp macro="" textlink="">
      <xdr:nvSpPr>
        <xdr:cNvPr id="277" name="楕円 276">
          <a:extLst>
            <a:ext uri="{FF2B5EF4-FFF2-40B4-BE49-F238E27FC236}">
              <a16:creationId xmlns:a16="http://schemas.microsoft.com/office/drawing/2014/main" id="{CC3F43E2-021B-4C43-85AA-8AD8B5076F56}"/>
            </a:ext>
          </a:extLst>
        </xdr:cNvPr>
        <xdr:cNvSpPr/>
      </xdr:nvSpPr>
      <xdr:spPr>
        <a:xfrm>
          <a:off x="10426700" y="180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47514</xdr:rowOff>
    </xdr:from>
    <xdr:ext cx="469744" cy="259045"/>
    <xdr:sp macro="" textlink="">
      <xdr:nvSpPr>
        <xdr:cNvPr id="278" name="【市民会館】&#10;一人当たり面積該当値テキスト">
          <a:extLst>
            <a:ext uri="{FF2B5EF4-FFF2-40B4-BE49-F238E27FC236}">
              <a16:creationId xmlns:a16="http://schemas.microsoft.com/office/drawing/2014/main" id="{A291B1F0-A32C-4EE9-BDDF-0298D434D491}"/>
            </a:ext>
          </a:extLst>
        </xdr:cNvPr>
        <xdr:cNvSpPr txBox="1"/>
      </xdr:nvSpPr>
      <xdr:spPr>
        <a:xfrm>
          <a:off x="10515600"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42926</xdr:rowOff>
    </xdr:from>
    <xdr:to>
      <xdr:col>50</xdr:col>
      <xdr:colOff>165100</xdr:colOff>
      <xdr:row>105</xdr:row>
      <xdr:rowOff>144526</xdr:rowOff>
    </xdr:to>
    <xdr:sp macro="" textlink="">
      <xdr:nvSpPr>
        <xdr:cNvPr id="279" name="楕円 278">
          <a:extLst>
            <a:ext uri="{FF2B5EF4-FFF2-40B4-BE49-F238E27FC236}">
              <a16:creationId xmlns:a16="http://schemas.microsoft.com/office/drawing/2014/main" id="{30880320-E535-42F5-B837-581F23F2FB68}"/>
            </a:ext>
          </a:extLst>
        </xdr:cNvPr>
        <xdr:cNvSpPr/>
      </xdr:nvSpPr>
      <xdr:spPr>
        <a:xfrm>
          <a:off x="9588500" y="180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75437</xdr:rowOff>
    </xdr:from>
    <xdr:to>
      <xdr:col>55</xdr:col>
      <xdr:colOff>0</xdr:colOff>
      <xdr:row>105</xdr:row>
      <xdr:rowOff>93726</xdr:rowOff>
    </xdr:to>
    <xdr:cxnSp macro="">
      <xdr:nvCxnSpPr>
        <xdr:cNvPr id="280" name="直線コネクタ 279">
          <a:extLst>
            <a:ext uri="{FF2B5EF4-FFF2-40B4-BE49-F238E27FC236}">
              <a16:creationId xmlns:a16="http://schemas.microsoft.com/office/drawing/2014/main" id="{864D4231-89B6-446F-A927-7CA7560B4EE4}"/>
            </a:ext>
          </a:extLst>
        </xdr:cNvPr>
        <xdr:cNvCxnSpPr/>
      </xdr:nvCxnSpPr>
      <xdr:spPr>
        <a:xfrm flipV="1">
          <a:off x="9639300" y="180776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58928</xdr:rowOff>
    </xdr:from>
    <xdr:to>
      <xdr:col>46</xdr:col>
      <xdr:colOff>38100</xdr:colOff>
      <xdr:row>105</xdr:row>
      <xdr:rowOff>160528</xdr:rowOff>
    </xdr:to>
    <xdr:sp macro="" textlink="">
      <xdr:nvSpPr>
        <xdr:cNvPr id="281" name="楕円 280">
          <a:extLst>
            <a:ext uri="{FF2B5EF4-FFF2-40B4-BE49-F238E27FC236}">
              <a16:creationId xmlns:a16="http://schemas.microsoft.com/office/drawing/2014/main" id="{D9A8D5CC-8196-4152-9E75-24EBE7BFB5FF}"/>
            </a:ext>
          </a:extLst>
        </xdr:cNvPr>
        <xdr:cNvSpPr/>
      </xdr:nvSpPr>
      <xdr:spPr>
        <a:xfrm>
          <a:off x="8699500" y="180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93726</xdr:rowOff>
    </xdr:from>
    <xdr:to>
      <xdr:col>50</xdr:col>
      <xdr:colOff>114300</xdr:colOff>
      <xdr:row>105</xdr:row>
      <xdr:rowOff>109728</xdr:rowOff>
    </xdr:to>
    <xdr:cxnSp macro="">
      <xdr:nvCxnSpPr>
        <xdr:cNvPr id="282" name="直線コネクタ 281">
          <a:extLst>
            <a:ext uri="{FF2B5EF4-FFF2-40B4-BE49-F238E27FC236}">
              <a16:creationId xmlns:a16="http://schemas.microsoft.com/office/drawing/2014/main" id="{AEA69D8A-756A-4ADA-A967-8D5B5E068666}"/>
            </a:ext>
          </a:extLst>
        </xdr:cNvPr>
        <xdr:cNvCxnSpPr/>
      </xdr:nvCxnSpPr>
      <xdr:spPr>
        <a:xfrm flipV="1">
          <a:off x="8750300" y="1809597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73406</xdr:rowOff>
    </xdr:from>
    <xdr:to>
      <xdr:col>41</xdr:col>
      <xdr:colOff>101600</xdr:colOff>
      <xdr:row>106</xdr:row>
      <xdr:rowOff>3556</xdr:rowOff>
    </xdr:to>
    <xdr:sp macro="" textlink="">
      <xdr:nvSpPr>
        <xdr:cNvPr id="283" name="楕円 282">
          <a:extLst>
            <a:ext uri="{FF2B5EF4-FFF2-40B4-BE49-F238E27FC236}">
              <a16:creationId xmlns:a16="http://schemas.microsoft.com/office/drawing/2014/main" id="{C96BD03B-9619-46FE-95C8-0CCEBAB7E9BB}"/>
            </a:ext>
          </a:extLst>
        </xdr:cNvPr>
        <xdr:cNvSpPr/>
      </xdr:nvSpPr>
      <xdr:spPr>
        <a:xfrm>
          <a:off x="7810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109728</xdr:rowOff>
    </xdr:from>
    <xdr:to>
      <xdr:col>45</xdr:col>
      <xdr:colOff>177800</xdr:colOff>
      <xdr:row>105</xdr:row>
      <xdr:rowOff>124206</xdr:rowOff>
    </xdr:to>
    <xdr:cxnSp macro="">
      <xdr:nvCxnSpPr>
        <xdr:cNvPr id="284" name="直線コネクタ 283">
          <a:extLst>
            <a:ext uri="{FF2B5EF4-FFF2-40B4-BE49-F238E27FC236}">
              <a16:creationId xmlns:a16="http://schemas.microsoft.com/office/drawing/2014/main" id="{088B29E3-0485-40E8-802C-3B47EAF4349C}"/>
            </a:ext>
          </a:extLst>
        </xdr:cNvPr>
        <xdr:cNvCxnSpPr/>
      </xdr:nvCxnSpPr>
      <xdr:spPr>
        <a:xfrm flipV="1">
          <a:off x="7861300" y="181119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84455</xdr:rowOff>
    </xdr:from>
    <xdr:to>
      <xdr:col>36</xdr:col>
      <xdr:colOff>165100</xdr:colOff>
      <xdr:row>106</xdr:row>
      <xdr:rowOff>14605</xdr:rowOff>
    </xdr:to>
    <xdr:sp macro="" textlink="">
      <xdr:nvSpPr>
        <xdr:cNvPr id="285" name="楕円 284">
          <a:extLst>
            <a:ext uri="{FF2B5EF4-FFF2-40B4-BE49-F238E27FC236}">
              <a16:creationId xmlns:a16="http://schemas.microsoft.com/office/drawing/2014/main" id="{2484D68B-64F1-4E0A-94A6-890C8798D87E}"/>
            </a:ext>
          </a:extLst>
        </xdr:cNvPr>
        <xdr:cNvSpPr/>
      </xdr:nvSpPr>
      <xdr:spPr>
        <a:xfrm>
          <a:off x="6921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124206</xdr:rowOff>
    </xdr:from>
    <xdr:to>
      <xdr:col>41</xdr:col>
      <xdr:colOff>50800</xdr:colOff>
      <xdr:row>105</xdr:row>
      <xdr:rowOff>135255</xdr:rowOff>
    </xdr:to>
    <xdr:cxnSp macro="">
      <xdr:nvCxnSpPr>
        <xdr:cNvPr id="286" name="直線コネクタ 285">
          <a:extLst>
            <a:ext uri="{FF2B5EF4-FFF2-40B4-BE49-F238E27FC236}">
              <a16:creationId xmlns:a16="http://schemas.microsoft.com/office/drawing/2014/main" id="{46855D42-D09F-40EC-9085-55278E182BFD}"/>
            </a:ext>
          </a:extLst>
        </xdr:cNvPr>
        <xdr:cNvCxnSpPr/>
      </xdr:nvCxnSpPr>
      <xdr:spPr>
        <a:xfrm flipV="1">
          <a:off x="6972300" y="1812645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287" name="n_1aveValue【市民会館】&#10;一人当たり面積">
          <a:extLst>
            <a:ext uri="{FF2B5EF4-FFF2-40B4-BE49-F238E27FC236}">
              <a16:creationId xmlns:a16="http://schemas.microsoft.com/office/drawing/2014/main" id="{0412F265-97BC-4FAE-A7E0-2DB3B9F1000D}"/>
            </a:ext>
          </a:extLst>
        </xdr:cNvPr>
        <xdr:cNvSpPr txBox="1"/>
      </xdr:nvSpPr>
      <xdr:spPr>
        <a:xfrm>
          <a:off x="9391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3064</xdr:rowOff>
    </xdr:from>
    <xdr:ext cx="469744" cy="259045"/>
    <xdr:sp macro="" textlink="">
      <xdr:nvSpPr>
        <xdr:cNvPr id="288" name="n_2aveValue【市民会館】&#10;一人当たり面積">
          <a:extLst>
            <a:ext uri="{FF2B5EF4-FFF2-40B4-BE49-F238E27FC236}">
              <a16:creationId xmlns:a16="http://schemas.microsoft.com/office/drawing/2014/main" id="{5CA4CF73-FB27-4064-8B1C-CD130E575CB1}"/>
            </a:ext>
          </a:extLst>
        </xdr:cNvPr>
        <xdr:cNvSpPr txBox="1"/>
      </xdr:nvSpPr>
      <xdr:spPr>
        <a:xfrm>
          <a:off x="8515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14876</xdr:rowOff>
    </xdr:from>
    <xdr:ext cx="469744" cy="259045"/>
    <xdr:sp macro="" textlink="">
      <xdr:nvSpPr>
        <xdr:cNvPr id="289" name="n_3aveValue【市民会館】&#10;一人当たり面積">
          <a:extLst>
            <a:ext uri="{FF2B5EF4-FFF2-40B4-BE49-F238E27FC236}">
              <a16:creationId xmlns:a16="http://schemas.microsoft.com/office/drawing/2014/main" id="{B48BC486-9094-4411-A18F-44BE0945122D}"/>
            </a:ext>
          </a:extLst>
        </xdr:cNvPr>
        <xdr:cNvSpPr txBox="1"/>
      </xdr:nvSpPr>
      <xdr:spPr>
        <a:xfrm>
          <a:off x="7626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290" name="n_4aveValue【市民会館】&#10;一人当たり面積">
          <a:extLst>
            <a:ext uri="{FF2B5EF4-FFF2-40B4-BE49-F238E27FC236}">
              <a16:creationId xmlns:a16="http://schemas.microsoft.com/office/drawing/2014/main" id="{A4582751-0664-4669-A08F-B84DADFC4064}"/>
            </a:ext>
          </a:extLst>
        </xdr:cNvPr>
        <xdr:cNvSpPr txBox="1"/>
      </xdr:nvSpPr>
      <xdr:spPr>
        <a:xfrm>
          <a:off x="6737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161053</xdr:rowOff>
    </xdr:from>
    <xdr:ext cx="469744" cy="259045"/>
    <xdr:sp macro="" textlink="">
      <xdr:nvSpPr>
        <xdr:cNvPr id="291" name="n_1mainValue【市民会館】&#10;一人当たり面積">
          <a:extLst>
            <a:ext uri="{FF2B5EF4-FFF2-40B4-BE49-F238E27FC236}">
              <a16:creationId xmlns:a16="http://schemas.microsoft.com/office/drawing/2014/main" id="{BE24B903-A7BD-4806-9F1D-D19BBBA9A5AD}"/>
            </a:ext>
          </a:extLst>
        </xdr:cNvPr>
        <xdr:cNvSpPr txBox="1"/>
      </xdr:nvSpPr>
      <xdr:spPr>
        <a:xfrm>
          <a:off x="9391727" y="178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5605</xdr:rowOff>
    </xdr:from>
    <xdr:ext cx="469744" cy="259045"/>
    <xdr:sp macro="" textlink="">
      <xdr:nvSpPr>
        <xdr:cNvPr id="292" name="n_2mainValue【市民会館】&#10;一人当たり面積">
          <a:extLst>
            <a:ext uri="{FF2B5EF4-FFF2-40B4-BE49-F238E27FC236}">
              <a16:creationId xmlns:a16="http://schemas.microsoft.com/office/drawing/2014/main" id="{AF7AD298-58F7-43AE-9D28-549D61276EC7}"/>
            </a:ext>
          </a:extLst>
        </xdr:cNvPr>
        <xdr:cNvSpPr txBox="1"/>
      </xdr:nvSpPr>
      <xdr:spPr>
        <a:xfrm>
          <a:off x="8515427" y="1783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20083</xdr:rowOff>
    </xdr:from>
    <xdr:ext cx="469744" cy="259045"/>
    <xdr:sp macro="" textlink="">
      <xdr:nvSpPr>
        <xdr:cNvPr id="293" name="n_3mainValue【市民会館】&#10;一人当たり面積">
          <a:extLst>
            <a:ext uri="{FF2B5EF4-FFF2-40B4-BE49-F238E27FC236}">
              <a16:creationId xmlns:a16="http://schemas.microsoft.com/office/drawing/2014/main" id="{BAAAEBB0-9D95-4F5D-99A2-423574A27241}"/>
            </a:ext>
          </a:extLst>
        </xdr:cNvPr>
        <xdr:cNvSpPr txBox="1"/>
      </xdr:nvSpPr>
      <xdr:spPr>
        <a:xfrm>
          <a:off x="7626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31132</xdr:rowOff>
    </xdr:from>
    <xdr:ext cx="469744" cy="259045"/>
    <xdr:sp macro="" textlink="">
      <xdr:nvSpPr>
        <xdr:cNvPr id="294" name="n_4mainValue【市民会館】&#10;一人当たり面積">
          <a:extLst>
            <a:ext uri="{FF2B5EF4-FFF2-40B4-BE49-F238E27FC236}">
              <a16:creationId xmlns:a16="http://schemas.microsoft.com/office/drawing/2014/main" id="{3B07A36C-9419-4EC6-BAF3-3307EED4CB87}"/>
            </a:ext>
          </a:extLst>
        </xdr:cNvPr>
        <xdr:cNvSpPr txBox="1"/>
      </xdr:nvSpPr>
      <xdr:spPr>
        <a:xfrm>
          <a:off x="67374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11F3CFC0-BC41-48C0-8AA3-8A85943CE8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51DDD5A-5B9A-4CB4-BDA5-C70EED1E69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D80FC61A-507A-4BFD-B0C8-CE233F50A7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F903D86C-3312-42A2-A4B8-1DFBFAFCCE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F9F602B5-EFCC-4620-B317-24D71838200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2E159D1B-B476-4728-B3DD-40955CE55B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544AB9DD-B3D8-423F-BA85-C377230AF9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EA4DC8FF-2195-4122-AE67-DEDD78E75D2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B4A09BEA-C995-4217-A711-B47F5B9AEE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BB77F167-81F0-4E0E-86D9-2F77C6931B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85CEBEFA-B155-4E73-9E40-613F6A3199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60FA51EC-7E7F-46E5-B860-87834CD1DD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41EA2331-2634-4FE0-9321-59838E38C3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1EF13B9E-6B2B-4202-ADC4-3252502652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98AFE674-A3CD-4684-89CC-630975E6EB9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4B41B4F4-4ED2-4FE8-96FD-ADDA613B3CD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D64F57F7-8571-404B-95F9-665EBBCE26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4D681FC7-1C4A-4003-BB84-5C4A0369C5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876D93B-F04B-430E-A678-8E364E66819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F7FF68D5-7E23-4263-8952-61435EF48E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824E4267-0293-4B64-8A36-0C3944D4EE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23F401FC-3151-4045-AD39-E11BEA0535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C299D806-E66A-4665-A7DC-A0A8DED9C1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BD8268BF-78AF-4680-8E4D-05D6F1E008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46F02502-11F2-4F9F-8D14-3B4C75D913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8CA959DF-3621-457C-A6C7-B5A6FD346E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5D44829B-3479-4D3D-8CD7-D20A98ED1A8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a:extLst>
            <a:ext uri="{FF2B5EF4-FFF2-40B4-BE49-F238E27FC236}">
              <a16:creationId xmlns:a16="http://schemas.microsoft.com/office/drawing/2014/main" id="{6DCB2E9F-02B9-4A0F-8911-FFDD89BACFD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3" name="テキスト ボックス 322">
          <a:extLst>
            <a:ext uri="{FF2B5EF4-FFF2-40B4-BE49-F238E27FC236}">
              <a16:creationId xmlns:a16="http://schemas.microsoft.com/office/drawing/2014/main" id="{A5B9F844-C59B-4B36-9AD1-40CF414E984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a:extLst>
            <a:ext uri="{FF2B5EF4-FFF2-40B4-BE49-F238E27FC236}">
              <a16:creationId xmlns:a16="http://schemas.microsoft.com/office/drawing/2014/main" id="{9EC9AA94-DD22-4A9B-BA73-4F2F3B0DE90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a:extLst>
            <a:ext uri="{FF2B5EF4-FFF2-40B4-BE49-F238E27FC236}">
              <a16:creationId xmlns:a16="http://schemas.microsoft.com/office/drawing/2014/main" id="{71456030-DD61-41F1-866A-552A443ADCA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a:extLst>
            <a:ext uri="{FF2B5EF4-FFF2-40B4-BE49-F238E27FC236}">
              <a16:creationId xmlns:a16="http://schemas.microsoft.com/office/drawing/2014/main" id="{4299CDB4-A39A-47BA-B594-53FE5E6B89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a:extLst>
            <a:ext uri="{FF2B5EF4-FFF2-40B4-BE49-F238E27FC236}">
              <a16:creationId xmlns:a16="http://schemas.microsoft.com/office/drawing/2014/main" id="{013F8416-F0A0-447A-AEB9-8829DB517A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a:extLst>
            <a:ext uri="{FF2B5EF4-FFF2-40B4-BE49-F238E27FC236}">
              <a16:creationId xmlns:a16="http://schemas.microsoft.com/office/drawing/2014/main" id="{70391281-E52D-4959-A5B6-E2950E00878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a:extLst>
            <a:ext uri="{FF2B5EF4-FFF2-40B4-BE49-F238E27FC236}">
              <a16:creationId xmlns:a16="http://schemas.microsoft.com/office/drawing/2014/main" id="{DD0925E1-68E0-42E2-A510-B7F3AC80AC6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a:extLst>
            <a:ext uri="{FF2B5EF4-FFF2-40B4-BE49-F238E27FC236}">
              <a16:creationId xmlns:a16="http://schemas.microsoft.com/office/drawing/2014/main" id="{A3FBBC4A-B516-4EC9-B944-410D241014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a:extLst>
            <a:ext uri="{FF2B5EF4-FFF2-40B4-BE49-F238E27FC236}">
              <a16:creationId xmlns:a16="http://schemas.microsoft.com/office/drawing/2014/main" id="{4C01D03E-F893-4AB1-BD48-159E10476E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a:extLst>
            <a:ext uri="{FF2B5EF4-FFF2-40B4-BE49-F238E27FC236}">
              <a16:creationId xmlns:a16="http://schemas.microsoft.com/office/drawing/2014/main" id="{9D2E5E28-28C6-4BD4-9008-2CEF3B7194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3" name="テキスト ボックス 332">
          <a:extLst>
            <a:ext uri="{FF2B5EF4-FFF2-40B4-BE49-F238E27FC236}">
              <a16:creationId xmlns:a16="http://schemas.microsoft.com/office/drawing/2014/main" id="{77BC67F7-4B2C-4B74-95DD-A73355405C9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8E6672DB-0E1F-43AC-8809-DEE57C862A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a:extLst>
            <a:ext uri="{FF2B5EF4-FFF2-40B4-BE49-F238E27FC236}">
              <a16:creationId xmlns:a16="http://schemas.microsoft.com/office/drawing/2014/main" id="{16FEF30C-6247-4576-B6E7-80097482CF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6" name="直線コネクタ 335">
          <a:extLst>
            <a:ext uri="{FF2B5EF4-FFF2-40B4-BE49-F238E27FC236}">
              <a16:creationId xmlns:a16="http://schemas.microsoft.com/office/drawing/2014/main" id="{0EE7B09B-BEB5-47E1-B8C8-AAB99EDCE391}"/>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7" name="【保健センター・保健所】&#10;有形固定資産減価償却率最小値テキスト">
          <a:extLst>
            <a:ext uri="{FF2B5EF4-FFF2-40B4-BE49-F238E27FC236}">
              <a16:creationId xmlns:a16="http://schemas.microsoft.com/office/drawing/2014/main" id="{B8FEC30B-DEB1-4126-80A1-456F7920A30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8" name="直線コネクタ 337">
          <a:extLst>
            <a:ext uri="{FF2B5EF4-FFF2-40B4-BE49-F238E27FC236}">
              <a16:creationId xmlns:a16="http://schemas.microsoft.com/office/drawing/2014/main" id="{B5D6EB09-424D-43B7-ADCD-988749063C2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39" name="【保健センター・保健所】&#10;有形固定資産減価償却率最大値テキスト">
          <a:extLst>
            <a:ext uri="{FF2B5EF4-FFF2-40B4-BE49-F238E27FC236}">
              <a16:creationId xmlns:a16="http://schemas.microsoft.com/office/drawing/2014/main" id="{EF961A55-57FC-4CDA-B090-94CD94FDC448}"/>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0" name="直線コネクタ 339">
          <a:extLst>
            <a:ext uri="{FF2B5EF4-FFF2-40B4-BE49-F238E27FC236}">
              <a16:creationId xmlns:a16="http://schemas.microsoft.com/office/drawing/2014/main" id="{D8846960-D2F9-487C-B0EC-57FB13FE15B2}"/>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341" name="【保健センター・保健所】&#10;有形固定資産減価償却率平均値テキスト">
          <a:extLst>
            <a:ext uri="{FF2B5EF4-FFF2-40B4-BE49-F238E27FC236}">
              <a16:creationId xmlns:a16="http://schemas.microsoft.com/office/drawing/2014/main" id="{1F2D447E-8AF7-4558-9EF8-31912B15A4D7}"/>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2" name="フローチャート: 判断 341">
          <a:extLst>
            <a:ext uri="{FF2B5EF4-FFF2-40B4-BE49-F238E27FC236}">
              <a16:creationId xmlns:a16="http://schemas.microsoft.com/office/drawing/2014/main" id="{7D8633B5-0F0B-4D0F-87E9-90AFD70CB051}"/>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3" name="フローチャート: 判断 342">
          <a:extLst>
            <a:ext uri="{FF2B5EF4-FFF2-40B4-BE49-F238E27FC236}">
              <a16:creationId xmlns:a16="http://schemas.microsoft.com/office/drawing/2014/main" id="{254415EE-47FC-4728-91A8-BAD0BF74F8AF}"/>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44" name="フローチャート: 判断 343">
          <a:extLst>
            <a:ext uri="{FF2B5EF4-FFF2-40B4-BE49-F238E27FC236}">
              <a16:creationId xmlns:a16="http://schemas.microsoft.com/office/drawing/2014/main" id="{07C0108A-A19A-4120-8C7C-1BFB38E530BA}"/>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45" name="フローチャート: 判断 344">
          <a:extLst>
            <a:ext uri="{FF2B5EF4-FFF2-40B4-BE49-F238E27FC236}">
              <a16:creationId xmlns:a16="http://schemas.microsoft.com/office/drawing/2014/main" id="{39A3A99C-E8DA-42C6-9186-D706C039BC17}"/>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46" name="フローチャート: 判断 345">
          <a:extLst>
            <a:ext uri="{FF2B5EF4-FFF2-40B4-BE49-F238E27FC236}">
              <a16:creationId xmlns:a16="http://schemas.microsoft.com/office/drawing/2014/main" id="{9FEF61AF-CE47-44B8-85BD-F7E82EC92F31}"/>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4285F6A3-DF52-44AA-993A-67100B91B5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8D7062AB-14D9-4DEE-84E5-25BB561505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2DDDC88-9915-40BC-A093-ECFC6A567F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F0A7BEF1-7FCB-4213-BD98-17B74F1539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8CE2F051-022B-4648-8B26-17EB0C3123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352" name="楕円 351">
          <a:extLst>
            <a:ext uri="{FF2B5EF4-FFF2-40B4-BE49-F238E27FC236}">
              <a16:creationId xmlns:a16="http://schemas.microsoft.com/office/drawing/2014/main" id="{3F2291F1-45C6-47F7-976B-83B8ED7862A7}"/>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353" name="【保健センター・保健所】&#10;有形固定資産減価償却率該当値テキスト">
          <a:extLst>
            <a:ext uri="{FF2B5EF4-FFF2-40B4-BE49-F238E27FC236}">
              <a16:creationId xmlns:a16="http://schemas.microsoft.com/office/drawing/2014/main" id="{AEF0A9D9-397F-4079-A17F-80D3B3150566}"/>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354" name="楕円 353">
          <a:extLst>
            <a:ext uri="{FF2B5EF4-FFF2-40B4-BE49-F238E27FC236}">
              <a16:creationId xmlns:a16="http://schemas.microsoft.com/office/drawing/2014/main" id="{3E7625CB-BE0A-4770-BFCB-B65770C9058D}"/>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355" name="直線コネクタ 354">
          <a:extLst>
            <a:ext uri="{FF2B5EF4-FFF2-40B4-BE49-F238E27FC236}">
              <a16:creationId xmlns:a16="http://schemas.microsoft.com/office/drawing/2014/main" id="{6ABFA155-BCA9-46EF-A5B9-106EE3B3EFF9}"/>
            </a:ext>
          </a:extLst>
        </xdr:cNvPr>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56" name="楕円 355">
          <a:extLst>
            <a:ext uri="{FF2B5EF4-FFF2-40B4-BE49-F238E27FC236}">
              <a16:creationId xmlns:a16="http://schemas.microsoft.com/office/drawing/2014/main" id="{286C86DC-CF7C-4FAC-A58D-B9980818C4B4}"/>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357" name="直線コネクタ 356">
          <a:extLst>
            <a:ext uri="{FF2B5EF4-FFF2-40B4-BE49-F238E27FC236}">
              <a16:creationId xmlns:a16="http://schemas.microsoft.com/office/drawing/2014/main" id="{C0D5FC4A-7EE4-4FFC-AD76-24F46200F6AD}"/>
            </a:ext>
          </a:extLst>
        </xdr:cNvPr>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358" name="楕円 357">
          <a:extLst>
            <a:ext uri="{FF2B5EF4-FFF2-40B4-BE49-F238E27FC236}">
              <a16:creationId xmlns:a16="http://schemas.microsoft.com/office/drawing/2014/main" id="{45D27E9F-BBCE-40AF-9915-201AD892901C}"/>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359" name="直線コネクタ 358">
          <a:extLst>
            <a:ext uri="{FF2B5EF4-FFF2-40B4-BE49-F238E27FC236}">
              <a16:creationId xmlns:a16="http://schemas.microsoft.com/office/drawing/2014/main" id="{7F5953DC-FE7D-4FA2-8235-2B10A4E00728}"/>
            </a:ext>
          </a:extLst>
        </xdr:cNvPr>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360" name="楕円 359">
          <a:extLst>
            <a:ext uri="{FF2B5EF4-FFF2-40B4-BE49-F238E27FC236}">
              <a16:creationId xmlns:a16="http://schemas.microsoft.com/office/drawing/2014/main" id="{70E089A8-3DA9-4897-9116-28B86131E04A}"/>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361" name="直線コネクタ 360">
          <a:extLst>
            <a:ext uri="{FF2B5EF4-FFF2-40B4-BE49-F238E27FC236}">
              <a16:creationId xmlns:a16="http://schemas.microsoft.com/office/drawing/2014/main" id="{0B5A5EED-F56D-443B-BC89-1118A684D984}"/>
            </a:ext>
          </a:extLst>
        </xdr:cNvPr>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62" name="n_1aveValue【保健センター・保健所】&#10;有形固定資産減価償却率">
          <a:extLst>
            <a:ext uri="{FF2B5EF4-FFF2-40B4-BE49-F238E27FC236}">
              <a16:creationId xmlns:a16="http://schemas.microsoft.com/office/drawing/2014/main" id="{1F34E3F2-24AA-4670-91BF-A28B937A1F73}"/>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96F0FB54-009E-465F-AFD3-BE016FAA1CDF}"/>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id="{3DA5B2D7-8A6F-471A-B6C8-CAB8FD05EFE1}"/>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365" name="n_4aveValue【保健センター・保健所】&#10;有形固定資産減価償却率">
          <a:extLst>
            <a:ext uri="{FF2B5EF4-FFF2-40B4-BE49-F238E27FC236}">
              <a16:creationId xmlns:a16="http://schemas.microsoft.com/office/drawing/2014/main" id="{BF63C177-F248-44F9-9EE7-7DA4C190C1B8}"/>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874AF567-E528-4D87-AC30-2DBE01638942}"/>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D4AB9119-7093-4F0A-AEC4-7E24718B5D49}"/>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368" name="n_3mainValue【保健センター・保健所】&#10;有形固定資産減価償却率">
          <a:extLst>
            <a:ext uri="{FF2B5EF4-FFF2-40B4-BE49-F238E27FC236}">
              <a16:creationId xmlns:a16="http://schemas.microsoft.com/office/drawing/2014/main" id="{FD4F02F2-73B9-427D-B825-CEE7ADC01E8D}"/>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9" name="n_4mainValue【保健センター・保健所】&#10;有形固定資産減価償却率">
          <a:extLst>
            <a:ext uri="{FF2B5EF4-FFF2-40B4-BE49-F238E27FC236}">
              <a16:creationId xmlns:a16="http://schemas.microsoft.com/office/drawing/2014/main" id="{BC5C81D6-F66F-4758-96C3-C8F1DB9682A5}"/>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3A0D9F77-1DC9-49AA-AB75-CAFA9EA886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92A618D8-BF51-40A5-B10C-D5EE047DDF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40978514-3E24-4AA6-AB1A-DB8491290E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1A531B44-C3D7-462A-83CC-241D4D3B3E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B6F25809-D52C-4C9C-9793-94200F2976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492508C8-C9AA-4A8B-95A6-88C81EF9A4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D47F8CF1-AC9C-429E-B360-DF234F0636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AD447A5D-8A56-4315-B4F9-286B4ECFAE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419EA05B-2269-48A0-8783-474D7A704F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B4DBF0A2-43C9-4FE7-AE96-84DFE5F475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0" name="直線コネクタ 379">
          <a:extLst>
            <a:ext uri="{FF2B5EF4-FFF2-40B4-BE49-F238E27FC236}">
              <a16:creationId xmlns:a16="http://schemas.microsoft.com/office/drawing/2014/main" id="{0B4B4842-EA2C-42D7-9BFC-72592DEE6B7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1" name="テキスト ボックス 380">
          <a:extLst>
            <a:ext uri="{FF2B5EF4-FFF2-40B4-BE49-F238E27FC236}">
              <a16:creationId xmlns:a16="http://schemas.microsoft.com/office/drawing/2014/main" id="{58112B78-3AB7-4C99-973D-45E71E05F80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20E82EFD-F6AA-464A-B02B-E51B3AE827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B7AA8EC7-C16F-4CD3-BF71-E3EBA5BAA2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4" name="直線コネクタ 383">
          <a:extLst>
            <a:ext uri="{FF2B5EF4-FFF2-40B4-BE49-F238E27FC236}">
              <a16:creationId xmlns:a16="http://schemas.microsoft.com/office/drawing/2014/main" id="{7EFD579F-89D4-4767-8F0F-EEDC26A626B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5" name="テキスト ボックス 384">
          <a:extLst>
            <a:ext uri="{FF2B5EF4-FFF2-40B4-BE49-F238E27FC236}">
              <a16:creationId xmlns:a16="http://schemas.microsoft.com/office/drawing/2014/main" id="{BA8137A9-4F5E-4A7E-911E-99606EF88EF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53F8EAB5-0D84-4AC1-B38F-EEADB3E1201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C383A5A9-26C4-4857-95D8-0C4EAE7A4E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3C1F0464-A61C-461B-A26C-7094DFA3B3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89" name="直線コネクタ 388">
          <a:extLst>
            <a:ext uri="{FF2B5EF4-FFF2-40B4-BE49-F238E27FC236}">
              <a16:creationId xmlns:a16="http://schemas.microsoft.com/office/drawing/2014/main" id="{A342D45E-DF9C-4C04-A144-D7D537AFEDD6}"/>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206C351D-1C00-4A4F-89D8-A7693333355B}"/>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1" name="直線コネクタ 390">
          <a:extLst>
            <a:ext uri="{FF2B5EF4-FFF2-40B4-BE49-F238E27FC236}">
              <a16:creationId xmlns:a16="http://schemas.microsoft.com/office/drawing/2014/main" id="{1C771BE9-FD5B-41F5-A53A-250A919EE519}"/>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FBF10A04-9EB0-443B-BE87-BDA46A4AF62F}"/>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3" name="直線コネクタ 392">
          <a:extLst>
            <a:ext uri="{FF2B5EF4-FFF2-40B4-BE49-F238E27FC236}">
              <a16:creationId xmlns:a16="http://schemas.microsoft.com/office/drawing/2014/main" id="{6A3D34DF-CBA4-4A11-A8E3-5FCE5D823AEB}"/>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C3375B09-87BD-4BE2-B89D-575079037B5C}"/>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5" name="フローチャート: 判断 394">
          <a:extLst>
            <a:ext uri="{FF2B5EF4-FFF2-40B4-BE49-F238E27FC236}">
              <a16:creationId xmlns:a16="http://schemas.microsoft.com/office/drawing/2014/main" id="{574C3726-44D8-4238-83FC-160F78ACB4AF}"/>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6" name="フローチャート: 判断 395">
          <a:extLst>
            <a:ext uri="{FF2B5EF4-FFF2-40B4-BE49-F238E27FC236}">
              <a16:creationId xmlns:a16="http://schemas.microsoft.com/office/drawing/2014/main" id="{1529A38A-278D-44E3-BDC0-D859961C21C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7" name="フローチャート: 判断 396">
          <a:extLst>
            <a:ext uri="{FF2B5EF4-FFF2-40B4-BE49-F238E27FC236}">
              <a16:creationId xmlns:a16="http://schemas.microsoft.com/office/drawing/2014/main" id="{A45C0806-6146-40D2-B459-6FFDCA9A7B4D}"/>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398" name="フローチャート: 判断 397">
          <a:extLst>
            <a:ext uri="{FF2B5EF4-FFF2-40B4-BE49-F238E27FC236}">
              <a16:creationId xmlns:a16="http://schemas.microsoft.com/office/drawing/2014/main" id="{549703B4-FC64-4452-A7FE-F5D411665D61}"/>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399" name="フローチャート: 判断 398">
          <a:extLst>
            <a:ext uri="{FF2B5EF4-FFF2-40B4-BE49-F238E27FC236}">
              <a16:creationId xmlns:a16="http://schemas.microsoft.com/office/drawing/2014/main" id="{73E9B141-50AB-414B-BFEB-A089CE355437}"/>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1947E7E2-A7FF-425E-A6A1-36367DEE6E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F948D863-B30C-4A7E-8829-18DC5CB5B1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30B9F708-06A8-43CC-9E94-A6A376987D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532CDF3F-B192-47B7-9ADE-D4C0624085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ECF10558-F7F5-4AFB-AE26-44AF96A35C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27495</xdr:rowOff>
    </xdr:from>
    <xdr:to>
      <xdr:col>116</xdr:col>
      <xdr:colOff>114300</xdr:colOff>
      <xdr:row>62</xdr:row>
      <xdr:rowOff>129095</xdr:rowOff>
    </xdr:to>
    <xdr:sp macro="" textlink="">
      <xdr:nvSpPr>
        <xdr:cNvPr id="405" name="楕円 404">
          <a:extLst>
            <a:ext uri="{FF2B5EF4-FFF2-40B4-BE49-F238E27FC236}">
              <a16:creationId xmlns:a16="http://schemas.microsoft.com/office/drawing/2014/main" id="{4DF73FD5-9F70-409A-88AC-FA8E7EF68801}"/>
            </a:ext>
          </a:extLst>
        </xdr:cNvPr>
        <xdr:cNvSpPr/>
      </xdr:nvSpPr>
      <xdr:spPr>
        <a:xfrm>
          <a:off x="221107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5922</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55E13275-7439-46C9-AE18-CE5F3BB307ED}"/>
            </a:ext>
          </a:extLst>
        </xdr:cNvPr>
        <xdr:cNvSpPr txBox="1"/>
      </xdr:nvSpPr>
      <xdr:spPr>
        <a:xfrm>
          <a:off x="22199600" y="106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32068</xdr:rowOff>
    </xdr:from>
    <xdr:to>
      <xdr:col>112</xdr:col>
      <xdr:colOff>38100</xdr:colOff>
      <xdr:row>62</xdr:row>
      <xdr:rowOff>133668</xdr:rowOff>
    </xdr:to>
    <xdr:sp macro="" textlink="">
      <xdr:nvSpPr>
        <xdr:cNvPr id="407" name="楕円 406">
          <a:extLst>
            <a:ext uri="{FF2B5EF4-FFF2-40B4-BE49-F238E27FC236}">
              <a16:creationId xmlns:a16="http://schemas.microsoft.com/office/drawing/2014/main" id="{0777337C-38EC-4C00-A5B1-BB383F8A3EE1}"/>
            </a:ext>
          </a:extLst>
        </xdr:cNvPr>
        <xdr:cNvSpPr/>
      </xdr:nvSpPr>
      <xdr:spPr>
        <a:xfrm>
          <a:off x="21272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78295</xdr:rowOff>
    </xdr:from>
    <xdr:to>
      <xdr:col>116</xdr:col>
      <xdr:colOff>63500</xdr:colOff>
      <xdr:row>62</xdr:row>
      <xdr:rowOff>82868</xdr:rowOff>
    </xdr:to>
    <xdr:cxnSp macro="">
      <xdr:nvCxnSpPr>
        <xdr:cNvPr id="408" name="直線コネクタ 407">
          <a:extLst>
            <a:ext uri="{FF2B5EF4-FFF2-40B4-BE49-F238E27FC236}">
              <a16:creationId xmlns:a16="http://schemas.microsoft.com/office/drawing/2014/main" id="{9CB88E62-6593-47D8-88CE-D3F03D7739A1}"/>
            </a:ext>
          </a:extLst>
        </xdr:cNvPr>
        <xdr:cNvCxnSpPr/>
      </xdr:nvCxnSpPr>
      <xdr:spPr>
        <a:xfrm flipV="1">
          <a:off x="21323300" y="10708195"/>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409" name="楕円 408">
          <a:extLst>
            <a:ext uri="{FF2B5EF4-FFF2-40B4-BE49-F238E27FC236}">
              <a16:creationId xmlns:a16="http://schemas.microsoft.com/office/drawing/2014/main" id="{52F88AC1-8E4C-40AE-A96C-36CFC2CAD1EA}"/>
            </a:ext>
          </a:extLst>
        </xdr:cNvPr>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82868</xdr:rowOff>
    </xdr:from>
    <xdr:to>
      <xdr:col>111</xdr:col>
      <xdr:colOff>177800</xdr:colOff>
      <xdr:row>62</xdr:row>
      <xdr:rowOff>86868</xdr:rowOff>
    </xdr:to>
    <xdr:cxnSp macro="">
      <xdr:nvCxnSpPr>
        <xdr:cNvPr id="410" name="直線コネクタ 409">
          <a:extLst>
            <a:ext uri="{FF2B5EF4-FFF2-40B4-BE49-F238E27FC236}">
              <a16:creationId xmlns:a16="http://schemas.microsoft.com/office/drawing/2014/main" id="{5457D7BC-7134-4505-9D89-F22572CE45A7}"/>
            </a:ext>
          </a:extLst>
        </xdr:cNvPr>
        <xdr:cNvCxnSpPr/>
      </xdr:nvCxnSpPr>
      <xdr:spPr>
        <a:xfrm flipV="1">
          <a:off x="20434300" y="1071276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40069</xdr:rowOff>
    </xdr:from>
    <xdr:to>
      <xdr:col>102</xdr:col>
      <xdr:colOff>165100</xdr:colOff>
      <xdr:row>62</xdr:row>
      <xdr:rowOff>141669</xdr:rowOff>
    </xdr:to>
    <xdr:sp macro="" textlink="">
      <xdr:nvSpPr>
        <xdr:cNvPr id="411" name="楕円 410">
          <a:extLst>
            <a:ext uri="{FF2B5EF4-FFF2-40B4-BE49-F238E27FC236}">
              <a16:creationId xmlns:a16="http://schemas.microsoft.com/office/drawing/2014/main" id="{8F55C293-7926-402A-98D8-9B0D499EDDAF}"/>
            </a:ext>
          </a:extLst>
        </xdr:cNvPr>
        <xdr:cNvSpPr/>
      </xdr:nvSpPr>
      <xdr:spPr>
        <a:xfrm>
          <a:off x="19494500" y="10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90869</xdr:rowOff>
    </xdr:to>
    <xdr:cxnSp macro="">
      <xdr:nvCxnSpPr>
        <xdr:cNvPr id="412" name="直線コネクタ 411">
          <a:extLst>
            <a:ext uri="{FF2B5EF4-FFF2-40B4-BE49-F238E27FC236}">
              <a16:creationId xmlns:a16="http://schemas.microsoft.com/office/drawing/2014/main" id="{7A42F741-84C7-4E2A-93B0-270DEDC51BD1}"/>
            </a:ext>
          </a:extLst>
        </xdr:cNvPr>
        <xdr:cNvCxnSpPr/>
      </xdr:nvCxnSpPr>
      <xdr:spPr>
        <a:xfrm flipV="1">
          <a:off x="19545300" y="1071676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42355</xdr:rowOff>
    </xdr:from>
    <xdr:to>
      <xdr:col>98</xdr:col>
      <xdr:colOff>38100</xdr:colOff>
      <xdr:row>62</xdr:row>
      <xdr:rowOff>143955</xdr:rowOff>
    </xdr:to>
    <xdr:sp macro="" textlink="">
      <xdr:nvSpPr>
        <xdr:cNvPr id="413" name="楕円 412">
          <a:extLst>
            <a:ext uri="{FF2B5EF4-FFF2-40B4-BE49-F238E27FC236}">
              <a16:creationId xmlns:a16="http://schemas.microsoft.com/office/drawing/2014/main" id="{DFB27ACF-0641-48DF-849C-18E53778823F}"/>
            </a:ext>
          </a:extLst>
        </xdr:cNvPr>
        <xdr:cNvSpPr/>
      </xdr:nvSpPr>
      <xdr:spPr>
        <a:xfrm>
          <a:off x="18605500" y="10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90869</xdr:rowOff>
    </xdr:from>
    <xdr:to>
      <xdr:col>102</xdr:col>
      <xdr:colOff>114300</xdr:colOff>
      <xdr:row>62</xdr:row>
      <xdr:rowOff>93155</xdr:rowOff>
    </xdr:to>
    <xdr:cxnSp macro="">
      <xdr:nvCxnSpPr>
        <xdr:cNvPr id="414" name="直線コネクタ 413">
          <a:extLst>
            <a:ext uri="{FF2B5EF4-FFF2-40B4-BE49-F238E27FC236}">
              <a16:creationId xmlns:a16="http://schemas.microsoft.com/office/drawing/2014/main" id="{1029E79C-809C-444B-885B-FD12F820D54F}"/>
            </a:ext>
          </a:extLst>
        </xdr:cNvPr>
        <xdr:cNvCxnSpPr/>
      </xdr:nvCxnSpPr>
      <xdr:spPr>
        <a:xfrm flipV="1">
          <a:off x="18656300" y="107207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15" name="n_1aveValue【保健センター・保健所】&#10;一人当たり面積">
          <a:extLst>
            <a:ext uri="{FF2B5EF4-FFF2-40B4-BE49-F238E27FC236}">
              <a16:creationId xmlns:a16="http://schemas.microsoft.com/office/drawing/2014/main" id="{04F428DF-6C01-46AE-90FC-C464FBC96555}"/>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16" name="n_2aveValue【保健センター・保健所】&#10;一人当たり面積">
          <a:extLst>
            <a:ext uri="{FF2B5EF4-FFF2-40B4-BE49-F238E27FC236}">
              <a16:creationId xmlns:a16="http://schemas.microsoft.com/office/drawing/2014/main" id="{088FB7BE-2624-4A11-A866-FAB8E058E7A2}"/>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17" name="n_3aveValue【保健センター・保健所】&#10;一人当たり面積">
          <a:extLst>
            <a:ext uri="{FF2B5EF4-FFF2-40B4-BE49-F238E27FC236}">
              <a16:creationId xmlns:a16="http://schemas.microsoft.com/office/drawing/2014/main" id="{1E7F3E99-A5E9-4A14-8500-B27D54E464A1}"/>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18" name="n_4aveValue【保健センター・保健所】&#10;一人当たり面積">
          <a:extLst>
            <a:ext uri="{FF2B5EF4-FFF2-40B4-BE49-F238E27FC236}">
              <a16:creationId xmlns:a16="http://schemas.microsoft.com/office/drawing/2014/main" id="{7039790D-8151-42B6-B43B-A804941BDA2C}"/>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124795</xdr:rowOff>
    </xdr:from>
    <xdr:ext cx="469744" cy="259045"/>
    <xdr:sp macro="" textlink="">
      <xdr:nvSpPr>
        <xdr:cNvPr id="419" name="n_1mainValue【保健センター・保健所】&#10;一人当たり面積">
          <a:extLst>
            <a:ext uri="{FF2B5EF4-FFF2-40B4-BE49-F238E27FC236}">
              <a16:creationId xmlns:a16="http://schemas.microsoft.com/office/drawing/2014/main" id="{7496D849-DAD5-4049-BD40-0132CF57BABF}"/>
            </a:ext>
          </a:extLst>
        </xdr:cNvPr>
        <xdr:cNvSpPr txBox="1"/>
      </xdr:nvSpPr>
      <xdr:spPr>
        <a:xfrm>
          <a:off x="210757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420" name="n_2mainValue【保健センター・保健所】&#10;一人当たり面積">
          <a:extLst>
            <a:ext uri="{FF2B5EF4-FFF2-40B4-BE49-F238E27FC236}">
              <a16:creationId xmlns:a16="http://schemas.microsoft.com/office/drawing/2014/main" id="{A619A4EB-C2A7-44EB-B2B7-0021EE4D08CF}"/>
            </a:ext>
          </a:extLst>
        </xdr:cNvPr>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132796</xdr:rowOff>
    </xdr:from>
    <xdr:ext cx="469744" cy="259045"/>
    <xdr:sp macro="" textlink="">
      <xdr:nvSpPr>
        <xdr:cNvPr id="421" name="n_3mainValue【保健センター・保健所】&#10;一人当たり面積">
          <a:extLst>
            <a:ext uri="{FF2B5EF4-FFF2-40B4-BE49-F238E27FC236}">
              <a16:creationId xmlns:a16="http://schemas.microsoft.com/office/drawing/2014/main" id="{30990FD1-49B4-4586-9DC9-1779C6EBC73F}"/>
            </a:ext>
          </a:extLst>
        </xdr:cNvPr>
        <xdr:cNvSpPr txBox="1"/>
      </xdr:nvSpPr>
      <xdr:spPr>
        <a:xfrm>
          <a:off x="19310427" y="107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135082</xdr:rowOff>
    </xdr:from>
    <xdr:ext cx="469744" cy="259045"/>
    <xdr:sp macro="" textlink="">
      <xdr:nvSpPr>
        <xdr:cNvPr id="422" name="n_4mainValue【保健センター・保健所】&#10;一人当たり面積">
          <a:extLst>
            <a:ext uri="{FF2B5EF4-FFF2-40B4-BE49-F238E27FC236}">
              <a16:creationId xmlns:a16="http://schemas.microsoft.com/office/drawing/2014/main" id="{CD669122-2D3D-40D0-9EED-0D51C2D347E7}"/>
            </a:ext>
          </a:extLst>
        </xdr:cNvPr>
        <xdr:cNvSpPr txBox="1"/>
      </xdr:nvSpPr>
      <xdr:spPr>
        <a:xfrm>
          <a:off x="18421427" y="1076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062EF4D1-F2AB-46D8-AF09-0A27669391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D9DDBA55-654C-42EC-BF8E-7A191B6D25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F5BE24B7-65ED-4C90-8481-FD8AE88B69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C7C6A723-8B10-4CFF-8749-9C438CD2F3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7B514C49-2FED-4BCC-8B92-BA9A5B3036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34A0821F-85B1-4F69-BAFD-92A340E760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830CED87-A036-47AA-969F-66B914CB78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908B7849-5F58-49A7-9FF5-07369AA55F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B89065E8-1B14-4DBF-9B2E-75B3F17823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5621E381-6903-41C8-93A1-FE7C8C3816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A3507A9C-B360-4149-ABA5-1F97E15334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a16="http://schemas.microsoft.com/office/drawing/2014/main" id="{3E1395E7-48F9-4C59-B4EB-9624563269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a:extLst>
            <a:ext uri="{FF2B5EF4-FFF2-40B4-BE49-F238E27FC236}">
              <a16:creationId xmlns:a16="http://schemas.microsoft.com/office/drawing/2014/main" id="{FD023FBD-BCB0-4C02-83E2-E766258E1C0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a16="http://schemas.microsoft.com/office/drawing/2014/main" id="{A942B164-A324-46CA-BA4E-2AAB6A5A5F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a16="http://schemas.microsoft.com/office/drawing/2014/main" id="{AE2A78B7-3E26-4019-8915-3787D42B5AA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a16="http://schemas.microsoft.com/office/drawing/2014/main" id="{10D1BFF9-7058-45FA-A3C6-937E07B54AF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a16="http://schemas.microsoft.com/office/drawing/2014/main" id="{8DA1C94B-9899-48F9-A509-C3EE51AA6C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a16="http://schemas.microsoft.com/office/drawing/2014/main" id="{680696F3-FEE2-413B-BD3F-565CE6082D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a16="http://schemas.microsoft.com/office/drawing/2014/main" id="{8AE751D6-0776-4869-B3BD-0738CAD44F0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a16="http://schemas.microsoft.com/office/drawing/2014/main" id="{62005631-5E04-4F03-8527-3D87F0981E5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a16="http://schemas.microsoft.com/office/drawing/2014/main" id="{30CD9FB3-B1CE-4B3F-8FC7-3C9AA9B9B00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a16="http://schemas.microsoft.com/office/drawing/2014/main" id="{85E6342A-870D-4BD1-9945-AC3A50758E7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a:extLst>
            <a:ext uri="{FF2B5EF4-FFF2-40B4-BE49-F238E27FC236}">
              <a16:creationId xmlns:a16="http://schemas.microsoft.com/office/drawing/2014/main" id="{2BBEFD46-C0A3-4107-96E8-8F61E63953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8224A6E7-DE33-492B-95C4-5AFE46E0A8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a:extLst>
            <a:ext uri="{FF2B5EF4-FFF2-40B4-BE49-F238E27FC236}">
              <a16:creationId xmlns:a16="http://schemas.microsoft.com/office/drawing/2014/main" id="{ABB40B4B-EDD2-4173-A721-7A8C799E73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48" name="直線コネクタ 447">
          <a:extLst>
            <a:ext uri="{FF2B5EF4-FFF2-40B4-BE49-F238E27FC236}">
              <a16:creationId xmlns:a16="http://schemas.microsoft.com/office/drawing/2014/main" id="{B16EA605-4597-42CE-890D-7CCF59582DB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a:extLst>
            <a:ext uri="{FF2B5EF4-FFF2-40B4-BE49-F238E27FC236}">
              <a16:creationId xmlns:a16="http://schemas.microsoft.com/office/drawing/2014/main" id="{492F8900-B0BB-41D9-AF28-943AC499D9D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a:extLst>
            <a:ext uri="{FF2B5EF4-FFF2-40B4-BE49-F238E27FC236}">
              <a16:creationId xmlns:a16="http://schemas.microsoft.com/office/drawing/2014/main" id="{EAEC1BEA-852E-4326-80D2-3E5BD7D7446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1" name="【消防施設】&#10;有形固定資産減価償却率最大値テキスト">
          <a:extLst>
            <a:ext uri="{FF2B5EF4-FFF2-40B4-BE49-F238E27FC236}">
              <a16:creationId xmlns:a16="http://schemas.microsoft.com/office/drawing/2014/main" id="{FDECDC25-5813-4BDC-BAF7-C757299206B9}"/>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2" name="直線コネクタ 451">
          <a:extLst>
            <a:ext uri="{FF2B5EF4-FFF2-40B4-BE49-F238E27FC236}">
              <a16:creationId xmlns:a16="http://schemas.microsoft.com/office/drawing/2014/main" id="{761108ED-A223-483F-80CE-CEB09ED9252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3" name="【消防施設】&#10;有形固定資産減価償却率平均値テキスト">
          <a:extLst>
            <a:ext uri="{FF2B5EF4-FFF2-40B4-BE49-F238E27FC236}">
              <a16:creationId xmlns:a16="http://schemas.microsoft.com/office/drawing/2014/main" id="{BA919D96-4A74-47D1-96F9-5EFB817777A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4" name="フローチャート: 判断 453">
          <a:extLst>
            <a:ext uri="{FF2B5EF4-FFF2-40B4-BE49-F238E27FC236}">
              <a16:creationId xmlns:a16="http://schemas.microsoft.com/office/drawing/2014/main" id="{D4411DDE-1156-4238-A0DA-F843B2471804}"/>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5" name="フローチャート: 判断 454">
          <a:extLst>
            <a:ext uri="{FF2B5EF4-FFF2-40B4-BE49-F238E27FC236}">
              <a16:creationId xmlns:a16="http://schemas.microsoft.com/office/drawing/2014/main" id="{7E6E8705-59FF-452F-A7AF-1CC37BB82AC5}"/>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56" name="フローチャート: 判断 455">
          <a:extLst>
            <a:ext uri="{FF2B5EF4-FFF2-40B4-BE49-F238E27FC236}">
              <a16:creationId xmlns:a16="http://schemas.microsoft.com/office/drawing/2014/main" id="{C1489843-73B0-4416-AD67-431C233D9A6E}"/>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57" name="フローチャート: 判断 456">
          <a:extLst>
            <a:ext uri="{FF2B5EF4-FFF2-40B4-BE49-F238E27FC236}">
              <a16:creationId xmlns:a16="http://schemas.microsoft.com/office/drawing/2014/main" id="{E0891209-67B6-473A-B86E-FBBDE051341E}"/>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58" name="フローチャート: 判断 457">
          <a:extLst>
            <a:ext uri="{FF2B5EF4-FFF2-40B4-BE49-F238E27FC236}">
              <a16:creationId xmlns:a16="http://schemas.microsoft.com/office/drawing/2014/main" id="{0369931D-CC49-4E97-8171-7B7A289BF719}"/>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96C7D27-5A1D-45D9-852A-BD4A0F34AB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5F83E197-2DFD-433F-9D20-1468769F17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1936D742-E2CA-4AB2-A4C1-05457FBD51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90B4342-3F45-4C24-96EB-5B8DF0381D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1BE0C555-C38D-46F1-B00F-B1FD5B8783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464" name="楕円 463">
          <a:extLst>
            <a:ext uri="{FF2B5EF4-FFF2-40B4-BE49-F238E27FC236}">
              <a16:creationId xmlns:a16="http://schemas.microsoft.com/office/drawing/2014/main" id="{53A1B51A-D53F-4705-A1B3-7A8D290C1B65}"/>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465" name="【消防施設】&#10;有形固定資産減価償却率該当値テキスト">
          <a:extLst>
            <a:ext uri="{FF2B5EF4-FFF2-40B4-BE49-F238E27FC236}">
              <a16:creationId xmlns:a16="http://schemas.microsoft.com/office/drawing/2014/main" id="{685BB6B8-EB5F-4A46-BAC2-9931003F6243}"/>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85271</xdr:rowOff>
    </xdr:from>
    <xdr:to>
      <xdr:col>81</xdr:col>
      <xdr:colOff>101600</xdr:colOff>
      <xdr:row>87</xdr:row>
      <xdr:rowOff>15421</xdr:rowOff>
    </xdr:to>
    <xdr:sp macro="" textlink="">
      <xdr:nvSpPr>
        <xdr:cNvPr id="466" name="楕円 465">
          <a:extLst>
            <a:ext uri="{FF2B5EF4-FFF2-40B4-BE49-F238E27FC236}">
              <a16:creationId xmlns:a16="http://schemas.microsoft.com/office/drawing/2014/main" id="{1AF68216-FD54-49C3-AE95-206ED855A70F}"/>
            </a:ext>
          </a:extLst>
        </xdr:cNvPr>
        <xdr:cNvSpPr/>
      </xdr:nvSpPr>
      <xdr:spPr>
        <a:xfrm>
          <a:off x="1543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136071</xdr:rowOff>
    </xdr:from>
    <xdr:to>
      <xdr:col>85</xdr:col>
      <xdr:colOff>127000</xdr:colOff>
      <xdr:row>86</xdr:row>
      <xdr:rowOff>168729</xdr:rowOff>
    </xdr:to>
    <xdr:cxnSp macro="">
      <xdr:nvCxnSpPr>
        <xdr:cNvPr id="467" name="直線コネクタ 466">
          <a:extLst>
            <a:ext uri="{FF2B5EF4-FFF2-40B4-BE49-F238E27FC236}">
              <a16:creationId xmlns:a16="http://schemas.microsoft.com/office/drawing/2014/main" id="{8FB1BC59-BC99-4E4C-84FD-5AD7AE87F8DC}"/>
            </a:ext>
          </a:extLst>
        </xdr:cNvPr>
        <xdr:cNvCxnSpPr/>
      </xdr:nvCxnSpPr>
      <xdr:spPr>
        <a:xfrm>
          <a:off x="15481300" y="1488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52614</xdr:rowOff>
    </xdr:from>
    <xdr:to>
      <xdr:col>76</xdr:col>
      <xdr:colOff>165100</xdr:colOff>
      <xdr:row>86</xdr:row>
      <xdr:rowOff>154214</xdr:rowOff>
    </xdr:to>
    <xdr:sp macro="" textlink="">
      <xdr:nvSpPr>
        <xdr:cNvPr id="468" name="楕円 467">
          <a:extLst>
            <a:ext uri="{FF2B5EF4-FFF2-40B4-BE49-F238E27FC236}">
              <a16:creationId xmlns:a16="http://schemas.microsoft.com/office/drawing/2014/main" id="{779838D0-2E6E-4C9A-8E77-0693EA58D8C6}"/>
            </a:ext>
          </a:extLst>
        </xdr:cNvPr>
        <xdr:cNvSpPr/>
      </xdr:nvSpPr>
      <xdr:spPr>
        <a:xfrm>
          <a:off x="14541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103414</xdr:rowOff>
    </xdr:from>
    <xdr:to>
      <xdr:col>81</xdr:col>
      <xdr:colOff>50800</xdr:colOff>
      <xdr:row>86</xdr:row>
      <xdr:rowOff>136071</xdr:rowOff>
    </xdr:to>
    <xdr:cxnSp macro="">
      <xdr:nvCxnSpPr>
        <xdr:cNvPr id="469" name="直線コネクタ 468">
          <a:extLst>
            <a:ext uri="{FF2B5EF4-FFF2-40B4-BE49-F238E27FC236}">
              <a16:creationId xmlns:a16="http://schemas.microsoft.com/office/drawing/2014/main" id="{49C6EAE0-16C4-4BC5-B84F-2FBB19CBE1CE}"/>
            </a:ext>
          </a:extLst>
        </xdr:cNvPr>
        <xdr:cNvCxnSpPr/>
      </xdr:nvCxnSpPr>
      <xdr:spPr>
        <a:xfrm>
          <a:off x="14592300" y="1484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19957</xdr:rowOff>
    </xdr:from>
    <xdr:to>
      <xdr:col>72</xdr:col>
      <xdr:colOff>38100</xdr:colOff>
      <xdr:row>86</xdr:row>
      <xdr:rowOff>121557</xdr:rowOff>
    </xdr:to>
    <xdr:sp macro="" textlink="">
      <xdr:nvSpPr>
        <xdr:cNvPr id="470" name="楕円 469">
          <a:extLst>
            <a:ext uri="{FF2B5EF4-FFF2-40B4-BE49-F238E27FC236}">
              <a16:creationId xmlns:a16="http://schemas.microsoft.com/office/drawing/2014/main" id="{A8C923C5-3AF6-4398-A8B7-DDAE89BA4B0E}"/>
            </a:ext>
          </a:extLst>
        </xdr:cNvPr>
        <xdr:cNvSpPr/>
      </xdr:nvSpPr>
      <xdr:spPr>
        <a:xfrm>
          <a:off x="1365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70757</xdr:rowOff>
    </xdr:from>
    <xdr:to>
      <xdr:col>76</xdr:col>
      <xdr:colOff>114300</xdr:colOff>
      <xdr:row>86</xdr:row>
      <xdr:rowOff>103414</xdr:rowOff>
    </xdr:to>
    <xdr:cxnSp macro="">
      <xdr:nvCxnSpPr>
        <xdr:cNvPr id="471" name="直線コネクタ 470">
          <a:extLst>
            <a:ext uri="{FF2B5EF4-FFF2-40B4-BE49-F238E27FC236}">
              <a16:creationId xmlns:a16="http://schemas.microsoft.com/office/drawing/2014/main" id="{2C2AF3EF-F238-4E82-B31B-211E63CBD20C}"/>
            </a:ext>
          </a:extLst>
        </xdr:cNvPr>
        <xdr:cNvCxnSpPr/>
      </xdr:nvCxnSpPr>
      <xdr:spPr>
        <a:xfrm>
          <a:off x="13703300" y="1481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472" name="楕円 471">
          <a:extLst>
            <a:ext uri="{FF2B5EF4-FFF2-40B4-BE49-F238E27FC236}">
              <a16:creationId xmlns:a16="http://schemas.microsoft.com/office/drawing/2014/main" id="{D645E12C-539C-4D1A-A1AE-468FEBE48261}"/>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70757</xdr:rowOff>
    </xdr:to>
    <xdr:cxnSp macro="">
      <xdr:nvCxnSpPr>
        <xdr:cNvPr id="473" name="直線コネクタ 472">
          <a:extLst>
            <a:ext uri="{FF2B5EF4-FFF2-40B4-BE49-F238E27FC236}">
              <a16:creationId xmlns:a16="http://schemas.microsoft.com/office/drawing/2014/main" id="{B27D0117-784A-4DC3-B6A8-719A3D8E0151}"/>
            </a:ext>
          </a:extLst>
        </xdr:cNvPr>
        <xdr:cNvCxnSpPr/>
      </xdr:nvCxnSpPr>
      <xdr:spPr>
        <a:xfrm>
          <a:off x="12814300" y="1478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74" name="n_1aveValue【消防施設】&#10;有形固定資産減価償却率">
          <a:extLst>
            <a:ext uri="{FF2B5EF4-FFF2-40B4-BE49-F238E27FC236}">
              <a16:creationId xmlns:a16="http://schemas.microsoft.com/office/drawing/2014/main" id="{6DAC200F-26C7-4CC2-A6A1-24A14A140F9E}"/>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75" name="n_2aveValue【消防施設】&#10;有形固定資産減価償却率">
          <a:extLst>
            <a:ext uri="{FF2B5EF4-FFF2-40B4-BE49-F238E27FC236}">
              <a16:creationId xmlns:a16="http://schemas.microsoft.com/office/drawing/2014/main" id="{D1503F7C-2814-40CF-A307-F958BE5D9143}"/>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76" name="n_3aveValue【消防施設】&#10;有形固定資産減価償却率">
          <a:extLst>
            <a:ext uri="{FF2B5EF4-FFF2-40B4-BE49-F238E27FC236}">
              <a16:creationId xmlns:a16="http://schemas.microsoft.com/office/drawing/2014/main" id="{869A2728-69DE-48B1-B40D-A2E38DC52492}"/>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77" name="n_4aveValue【消防施設】&#10;有形固定資産減価償却率">
          <a:extLst>
            <a:ext uri="{FF2B5EF4-FFF2-40B4-BE49-F238E27FC236}">
              <a16:creationId xmlns:a16="http://schemas.microsoft.com/office/drawing/2014/main" id="{390783DB-326F-4D3B-8C13-B096658C3AA5}"/>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6548</xdr:rowOff>
    </xdr:from>
    <xdr:ext cx="405111" cy="259045"/>
    <xdr:sp macro="" textlink="">
      <xdr:nvSpPr>
        <xdr:cNvPr id="478" name="n_1mainValue【消防施設】&#10;有形固定資産減価償却率">
          <a:extLst>
            <a:ext uri="{FF2B5EF4-FFF2-40B4-BE49-F238E27FC236}">
              <a16:creationId xmlns:a16="http://schemas.microsoft.com/office/drawing/2014/main" id="{6C6A3FB5-1C28-45D1-BFDF-E98B055B4CE2}"/>
            </a:ext>
          </a:extLst>
        </xdr:cNvPr>
        <xdr:cNvSpPr txBox="1"/>
      </xdr:nvSpPr>
      <xdr:spPr>
        <a:xfrm>
          <a:off x="152660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145341</xdr:rowOff>
    </xdr:from>
    <xdr:ext cx="405111" cy="259045"/>
    <xdr:sp macro="" textlink="">
      <xdr:nvSpPr>
        <xdr:cNvPr id="479" name="n_2mainValue【消防施設】&#10;有形固定資産減価償却率">
          <a:extLst>
            <a:ext uri="{FF2B5EF4-FFF2-40B4-BE49-F238E27FC236}">
              <a16:creationId xmlns:a16="http://schemas.microsoft.com/office/drawing/2014/main" id="{F1ACB5B1-E459-4903-B68D-06BAE1D434AF}"/>
            </a:ext>
          </a:extLst>
        </xdr:cNvPr>
        <xdr:cNvSpPr txBox="1"/>
      </xdr:nvSpPr>
      <xdr:spPr>
        <a:xfrm>
          <a:off x="14389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112684</xdr:rowOff>
    </xdr:from>
    <xdr:ext cx="405111" cy="259045"/>
    <xdr:sp macro="" textlink="">
      <xdr:nvSpPr>
        <xdr:cNvPr id="480" name="n_3mainValue【消防施設】&#10;有形固定資産減価償却率">
          <a:extLst>
            <a:ext uri="{FF2B5EF4-FFF2-40B4-BE49-F238E27FC236}">
              <a16:creationId xmlns:a16="http://schemas.microsoft.com/office/drawing/2014/main" id="{E18B04B2-EAD1-46D0-B216-DC4D0022F729}"/>
            </a:ext>
          </a:extLst>
        </xdr:cNvPr>
        <xdr:cNvSpPr txBox="1"/>
      </xdr:nvSpPr>
      <xdr:spPr>
        <a:xfrm>
          <a:off x="13500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481" name="n_4mainValue【消防施設】&#10;有形固定資産減価償却率">
          <a:extLst>
            <a:ext uri="{FF2B5EF4-FFF2-40B4-BE49-F238E27FC236}">
              <a16:creationId xmlns:a16="http://schemas.microsoft.com/office/drawing/2014/main" id="{173C2B25-EB8E-4DE6-8699-054E89C8ABA1}"/>
            </a:ext>
          </a:extLst>
        </xdr:cNvPr>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6C4AF962-CDD3-4AA0-B429-520CBDD098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84978677-87ED-4F7E-8780-9BF42026E7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D0E364A8-E050-4C33-B4FC-B4DC33B70A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1D45A207-4E38-49FD-9AD5-0D9E72BBA8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E3884939-65E4-43F6-96D9-C9007D7C87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D32DFAAA-EF58-45A4-B9F3-1B6B7542BF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568BF660-3A84-4A73-A040-6D303BABB4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5F525DE0-ADF5-4B32-ACFC-22CF6B7778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6D716EDC-3D48-4FAE-B496-1115ACB4CB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EFAA47E7-E480-4743-B53B-76E2BBB2AB0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2" name="直線コネクタ 491">
          <a:extLst>
            <a:ext uri="{FF2B5EF4-FFF2-40B4-BE49-F238E27FC236}">
              <a16:creationId xmlns:a16="http://schemas.microsoft.com/office/drawing/2014/main" id="{CA7A5D7E-F894-4531-A318-4B5AA3DB03A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3" name="テキスト ボックス 492">
          <a:extLst>
            <a:ext uri="{FF2B5EF4-FFF2-40B4-BE49-F238E27FC236}">
              <a16:creationId xmlns:a16="http://schemas.microsoft.com/office/drawing/2014/main" id="{43313B50-0681-4757-A76D-376F0BCD94C9}"/>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F2EA3495-7D35-4492-B0CF-CAC5C0ECA16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D1097F16-4666-4C70-9C6D-9077666B7C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6" name="直線コネクタ 495">
          <a:extLst>
            <a:ext uri="{FF2B5EF4-FFF2-40B4-BE49-F238E27FC236}">
              <a16:creationId xmlns:a16="http://schemas.microsoft.com/office/drawing/2014/main" id="{1503755D-28B7-4D4E-A08E-CA3D1A1ABCE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7" name="テキスト ボックス 496">
          <a:extLst>
            <a:ext uri="{FF2B5EF4-FFF2-40B4-BE49-F238E27FC236}">
              <a16:creationId xmlns:a16="http://schemas.microsoft.com/office/drawing/2014/main" id="{5356786D-FF0E-40EB-B2E4-786BE300860B}"/>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a:extLst>
            <a:ext uri="{FF2B5EF4-FFF2-40B4-BE49-F238E27FC236}">
              <a16:creationId xmlns:a16="http://schemas.microsoft.com/office/drawing/2014/main" id="{1C846573-7420-4ECB-86CF-6BBF292E9C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D70E3D3E-D498-48F5-BAFE-49399C22BA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a:extLst>
            <a:ext uri="{FF2B5EF4-FFF2-40B4-BE49-F238E27FC236}">
              <a16:creationId xmlns:a16="http://schemas.microsoft.com/office/drawing/2014/main" id="{149EF692-AA47-45E9-9781-E1EB8C8F15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1" name="直線コネクタ 500">
          <a:extLst>
            <a:ext uri="{FF2B5EF4-FFF2-40B4-BE49-F238E27FC236}">
              <a16:creationId xmlns:a16="http://schemas.microsoft.com/office/drawing/2014/main" id="{7095B55F-C33E-427F-9EC3-5EDCF2ED37EE}"/>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2" name="【消防施設】&#10;一人当たり面積最小値テキスト">
          <a:extLst>
            <a:ext uri="{FF2B5EF4-FFF2-40B4-BE49-F238E27FC236}">
              <a16:creationId xmlns:a16="http://schemas.microsoft.com/office/drawing/2014/main" id="{E6CB7F83-CDAE-44C9-B4EB-AC7652E9814D}"/>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3" name="直線コネクタ 502">
          <a:extLst>
            <a:ext uri="{FF2B5EF4-FFF2-40B4-BE49-F238E27FC236}">
              <a16:creationId xmlns:a16="http://schemas.microsoft.com/office/drawing/2014/main" id="{6C03DF01-3B70-44D4-848B-F11655D1025E}"/>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4" name="【消防施設】&#10;一人当たり面積最大値テキスト">
          <a:extLst>
            <a:ext uri="{FF2B5EF4-FFF2-40B4-BE49-F238E27FC236}">
              <a16:creationId xmlns:a16="http://schemas.microsoft.com/office/drawing/2014/main" id="{F64F1010-80A5-46E6-B3A1-C1EBDC424B72}"/>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5" name="直線コネクタ 504">
          <a:extLst>
            <a:ext uri="{FF2B5EF4-FFF2-40B4-BE49-F238E27FC236}">
              <a16:creationId xmlns:a16="http://schemas.microsoft.com/office/drawing/2014/main" id="{D3809AE4-B4B5-4274-8E86-D4B835C363FF}"/>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06" name="【消防施設】&#10;一人当たり面積平均値テキスト">
          <a:extLst>
            <a:ext uri="{FF2B5EF4-FFF2-40B4-BE49-F238E27FC236}">
              <a16:creationId xmlns:a16="http://schemas.microsoft.com/office/drawing/2014/main" id="{9CC55ADE-66C2-4CF0-BF13-DE28694BDAA9}"/>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7" name="フローチャート: 判断 506">
          <a:extLst>
            <a:ext uri="{FF2B5EF4-FFF2-40B4-BE49-F238E27FC236}">
              <a16:creationId xmlns:a16="http://schemas.microsoft.com/office/drawing/2014/main" id="{BA812A71-C045-4CF8-994F-382EF13B0DC5}"/>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08" name="フローチャート: 判断 507">
          <a:extLst>
            <a:ext uri="{FF2B5EF4-FFF2-40B4-BE49-F238E27FC236}">
              <a16:creationId xmlns:a16="http://schemas.microsoft.com/office/drawing/2014/main" id="{E3157F75-F7C8-4ACF-B010-CEDBB5955E66}"/>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09" name="フローチャート: 判断 508">
          <a:extLst>
            <a:ext uri="{FF2B5EF4-FFF2-40B4-BE49-F238E27FC236}">
              <a16:creationId xmlns:a16="http://schemas.microsoft.com/office/drawing/2014/main" id="{D571B527-2795-47F0-83EF-CB20DE48ED22}"/>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0" name="フローチャート: 判断 509">
          <a:extLst>
            <a:ext uri="{FF2B5EF4-FFF2-40B4-BE49-F238E27FC236}">
              <a16:creationId xmlns:a16="http://schemas.microsoft.com/office/drawing/2014/main" id="{5FCE0A65-D505-444A-ABB2-1676CB5335C5}"/>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1" name="フローチャート: 判断 510">
          <a:extLst>
            <a:ext uri="{FF2B5EF4-FFF2-40B4-BE49-F238E27FC236}">
              <a16:creationId xmlns:a16="http://schemas.microsoft.com/office/drawing/2014/main" id="{E808556D-558D-473B-ACCB-C5E94DFA8918}"/>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CE9DD0BD-7FE3-470A-B55A-914F194766C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5B7140F8-0270-4590-B790-B6EEF3B39B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859420F3-2AA7-4C15-9446-D17CEC54A4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FEB52FF6-75D0-40FD-816E-3CF645F740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C112C17D-F28F-4C7D-87B5-5C33C63A8A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17" name="楕円 516">
          <a:extLst>
            <a:ext uri="{FF2B5EF4-FFF2-40B4-BE49-F238E27FC236}">
              <a16:creationId xmlns:a16="http://schemas.microsoft.com/office/drawing/2014/main" id="{666A354E-8791-4585-BDBA-975E22FA399F}"/>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518" name="【消防施設】&#10;一人当たり面積該当値テキスト">
          <a:extLst>
            <a:ext uri="{FF2B5EF4-FFF2-40B4-BE49-F238E27FC236}">
              <a16:creationId xmlns:a16="http://schemas.microsoft.com/office/drawing/2014/main" id="{6EE7713B-114F-4DE9-B726-0823A39AB556}"/>
            </a:ext>
          </a:extLst>
        </xdr:cNvPr>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127318</xdr:rowOff>
    </xdr:from>
    <xdr:to>
      <xdr:col>112</xdr:col>
      <xdr:colOff>38100</xdr:colOff>
      <xdr:row>85</xdr:row>
      <xdr:rowOff>57468</xdr:rowOff>
    </xdr:to>
    <xdr:sp macro="" textlink="">
      <xdr:nvSpPr>
        <xdr:cNvPr id="519" name="楕円 518">
          <a:extLst>
            <a:ext uri="{FF2B5EF4-FFF2-40B4-BE49-F238E27FC236}">
              <a16:creationId xmlns:a16="http://schemas.microsoft.com/office/drawing/2014/main" id="{6B0EFF4A-6CDB-4FBD-B9DD-37E4B46333A5}"/>
            </a:ext>
          </a:extLst>
        </xdr:cNvPr>
        <xdr:cNvSpPr/>
      </xdr:nvSpPr>
      <xdr:spPr>
        <a:xfrm>
          <a:off x="21272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6668</xdr:rowOff>
    </xdr:to>
    <xdr:cxnSp macro="">
      <xdr:nvCxnSpPr>
        <xdr:cNvPr id="520" name="直線コネクタ 519">
          <a:extLst>
            <a:ext uri="{FF2B5EF4-FFF2-40B4-BE49-F238E27FC236}">
              <a16:creationId xmlns:a16="http://schemas.microsoft.com/office/drawing/2014/main" id="{4BD1036B-D577-477F-864F-BEC048A705A3}"/>
            </a:ext>
          </a:extLst>
        </xdr:cNvPr>
        <xdr:cNvCxnSpPr/>
      </xdr:nvCxnSpPr>
      <xdr:spPr>
        <a:xfrm flipV="1">
          <a:off x="21323300" y="14577061"/>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129603</xdr:rowOff>
    </xdr:from>
    <xdr:to>
      <xdr:col>107</xdr:col>
      <xdr:colOff>101600</xdr:colOff>
      <xdr:row>85</xdr:row>
      <xdr:rowOff>59753</xdr:rowOff>
    </xdr:to>
    <xdr:sp macro="" textlink="">
      <xdr:nvSpPr>
        <xdr:cNvPr id="521" name="楕円 520">
          <a:extLst>
            <a:ext uri="{FF2B5EF4-FFF2-40B4-BE49-F238E27FC236}">
              <a16:creationId xmlns:a16="http://schemas.microsoft.com/office/drawing/2014/main" id="{61E8938D-E4DB-4F25-B456-0E9546AE5877}"/>
            </a:ext>
          </a:extLst>
        </xdr:cNvPr>
        <xdr:cNvSpPr/>
      </xdr:nvSpPr>
      <xdr:spPr>
        <a:xfrm>
          <a:off x="20383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6668</xdr:rowOff>
    </xdr:from>
    <xdr:to>
      <xdr:col>111</xdr:col>
      <xdr:colOff>177800</xdr:colOff>
      <xdr:row>85</xdr:row>
      <xdr:rowOff>8953</xdr:rowOff>
    </xdr:to>
    <xdr:cxnSp macro="">
      <xdr:nvCxnSpPr>
        <xdr:cNvPr id="522" name="直線コネクタ 521">
          <a:extLst>
            <a:ext uri="{FF2B5EF4-FFF2-40B4-BE49-F238E27FC236}">
              <a16:creationId xmlns:a16="http://schemas.microsoft.com/office/drawing/2014/main" id="{F20D24C1-6D41-4D4F-A66A-7B16EE873422}"/>
            </a:ext>
          </a:extLst>
        </xdr:cNvPr>
        <xdr:cNvCxnSpPr/>
      </xdr:nvCxnSpPr>
      <xdr:spPr>
        <a:xfrm flipV="1">
          <a:off x="20434300" y="1457991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131890</xdr:rowOff>
    </xdr:from>
    <xdr:to>
      <xdr:col>102</xdr:col>
      <xdr:colOff>165100</xdr:colOff>
      <xdr:row>85</xdr:row>
      <xdr:rowOff>62040</xdr:rowOff>
    </xdr:to>
    <xdr:sp macro="" textlink="">
      <xdr:nvSpPr>
        <xdr:cNvPr id="523" name="楕円 522">
          <a:extLst>
            <a:ext uri="{FF2B5EF4-FFF2-40B4-BE49-F238E27FC236}">
              <a16:creationId xmlns:a16="http://schemas.microsoft.com/office/drawing/2014/main" id="{0C36F1C1-2793-46FE-8CDC-59FE89376575}"/>
            </a:ext>
          </a:extLst>
        </xdr:cNvPr>
        <xdr:cNvSpPr/>
      </xdr:nvSpPr>
      <xdr:spPr>
        <a:xfrm>
          <a:off x="194945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8953</xdr:rowOff>
    </xdr:from>
    <xdr:to>
      <xdr:col>107</xdr:col>
      <xdr:colOff>50800</xdr:colOff>
      <xdr:row>85</xdr:row>
      <xdr:rowOff>11240</xdr:rowOff>
    </xdr:to>
    <xdr:cxnSp macro="">
      <xdr:nvCxnSpPr>
        <xdr:cNvPr id="524" name="直線コネクタ 523">
          <a:extLst>
            <a:ext uri="{FF2B5EF4-FFF2-40B4-BE49-F238E27FC236}">
              <a16:creationId xmlns:a16="http://schemas.microsoft.com/office/drawing/2014/main" id="{EE8196CC-C7D0-4376-9906-46C08C9B6CD6}"/>
            </a:ext>
          </a:extLst>
        </xdr:cNvPr>
        <xdr:cNvCxnSpPr/>
      </xdr:nvCxnSpPr>
      <xdr:spPr>
        <a:xfrm flipV="1">
          <a:off x="19545300" y="145822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525" name="楕円 524">
          <a:extLst>
            <a:ext uri="{FF2B5EF4-FFF2-40B4-BE49-F238E27FC236}">
              <a16:creationId xmlns:a16="http://schemas.microsoft.com/office/drawing/2014/main" id="{A5693EE2-FDA3-4122-9873-8D5FABB9A3E0}"/>
            </a:ext>
          </a:extLst>
        </xdr:cNvPr>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11240</xdr:rowOff>
    </xdr:from>
    <xdr:to>
      <xdr:col>102</xdr:col>
      <xdr:colOff>114300</xdr:colOff>
      <xdr:row>85</xdr:row>
      <xdr:rowOff>12954</xdr:rowOff>
    </xdr:to>
    <xdr:cxnSp macro="">
      <xdr:nvCxnSpPr>
        <xdr:cNvPr id="526" name="直線コネクタ 525">
          <a:extLst>
            <a:ext uri="{FF2B5EF4-FFF2-40B4-BE49-F238E27FC236}">
              <a16:creationId xmlns:a16="http://schemas.microsoft.com/office/drawing/2014/main" id="{92DEF630-E7A0-4DE7-867B-C6087FE7591E}"/>
            </a:ext>
          </a:extLst>
        </xdr:cNvPr>
        <xdr:cNvCxnSpPr/>
      </xdr:nvCxnSpPr>
      <xdr:spPr>
        <a:xfrm flipV="1">
          <a:off x="18656300" y="1458449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27" name="n_1aveValue【消防施設】&#10;一人当たり面積">
          <a:extLst>
            <a:ext uri="{FF2B5EF4-FFF2-40B4-BE49-F238E27FC236}">
              <a16:creationId xmlns:a16="http://schemas.microsoft.com/office/drawing/2014/main" id="{5B7753F9-E433-4488-B0EA-45BEB84BB36B}"/>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28" name="n_2aveValue【消防施設】&#10;一人当たり面積">
          <a:extLst>
            <a:ext uri="{FF2B5EF4-FFF2-40B4-BE49-F238E27FC236}">
              <a16:creationId xmlns:a16="http://schemas.microsoft.com/office/drawing/2014/main" id="{2C4B740F-5608-45AA-B214-3E6B1539C62C}"/>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29" name="n_3aveValue【消防施設】&#10;一人当たり面積">
          <a:extLst>
            <a:ext uri="{FF2B5EF4-FFF2-40B4-BE49-F238E27FC236}">
              <a16:creationId xmlns:a16="http://schemas.microsoft.com/office/drawing/2014/main" id="{EF3EAAB9-E4BF-41C8-8F59-6059D62C38DE}"/>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0" name="n_4aveValue【消防施設】&#10;一人当たり面積">
          <a:extLst>
            <a:ext uri="{FF2B5EF4-FFF2-40B4-BE49-F238E27FC236}">
              <a16:creationId xmlns:a16="http://schemas.microsoft.com/office/drawing/2014/main" id="{685549EB-3875-49E6-83CA-50E358A8F037}"/>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48595</xdr:rowOff>
    </xdr:from>
    <xdr:ext cx="469744" cy="259045"/>
    <xdr:sp macro="" textlink="">
      <xdr:nvSpPr>
        <xdr:cNvPr id="531" name="n_1mainValue【消防施設】&#10;一人当たり面積">
          <a:extLst>
            <a:ext uri="{FF2B5EF4-FFF2-40B4-BE49-F238E27FC236}">
              <a16:creationId xmlns:a16="http://schemas.microsoft.com/office/drawing/2014/main" id="{2C8D35FE-D3FA-4766-8751-743F8B7E9126}"/>
            </a:ext>
          </a:extLst>
        </xdr:cNvPr>
        <xdr:cNvSpPr txBox="1"/>
      </xdr:nvSpPr>
      <xdr:spPr>
        <a:xfrm>
          <a:off x="210757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50880</xdr:rowOff>
    </xdr:from>
    <xdr:ext cx="469744" cy="259045"/>
    <xdr:sp macro="" textlink="">
      <xdr:nvSpPr>
        <xdr:cNvPr id="532" name="n_2mainValue【消防施設】&#10;一人当たり面積">
          <a:extLst>
            <a:ext uri="{FF2B5EF4-FFF2-40B4-BE49-F238E27FC236}">
              <a16:creationId xmlns:a16="http://schemas.microsoft.com/office/drawing/2014/main" id="{15148466-761F-436B-89B4-9DB7F87D2ADB}"/>
            </a:ext>
          </a:extLst>
        </xdr:cNvPr>
        <xdr:cNvSpPr txBox="1"/>
      </xdr:nvSpPr>
      <xdr:spPr>
        <a:xfrm>
          <a:off x="20199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53167</xdr:rowOff>
    </xdr:from>
    <xdr:ext cx="469744" cy="259045"/>
    <xdr:sp macro="" textlink="">
      <xdr:nvSpPr>
        <xdr:cNvPr id="533" name="n_3mainValue【消防施設】&#10;一人当たり面積">
          <a:extLst>
            <a:ext uri="{FF2B5EF4-FFF2-40B4-BE49-F238E27FC236}">
              <a16:creationId xmlns:a16="http://schemas.microsoft.com/office/drawing/2014/main" id="{6016B519-F4A4-4A73-B21F-F03B0F0B043D}"/>
            </a:ext>
          </a:extLst>
        </xdr:cNvPr>
        <xdr:cNvSpPr txBox="1"/>
      </xdr:nvSpPr>
      <xdr:spPr>
        <a:xfrm>
          <a:off x="19310427" y="1462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534" name="n_4mainValue【消防施設】&#10;一人当たり面積">
          <a:extLst>
            <a:ext uri="{FF2B5EF4-FFF2-40B4-BE49-F238E27FC236}">
              <a16:creationId xmlns:a16="http://schemas.microsoft.com/office/drawing/2014/main" id="{B159740D-A969-42D2-95CF-3E959B585DB6}"/>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0C87EC2F-32F8-416C-946D-16C847590B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ED1C3C32-5B1A-49D2-B9F3-395DB381CB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73DFDDF5-A6CE-4AFD-98BA-25D3AFA8A8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A16548A6-F3E0-40A4-A829-B2F897F1AD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11EC95D3-45B3-4D7C-BCD0-B17E05E402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A38BC9BA-0692-4F4D-89F0-078D6B575F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44317BED-4DAB-4294-BCE1-CFB7709D44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41B5C2E7-FCE6-4158-BBC1-DF13ECB87D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8ED7746F-4753-4124-9B2B-D6470531A0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FE540FF5-EDAE-47AE-993E-9EB0C7092C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B409C95D-89FE-4247-970E-38D9BDE47D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6" name="直線コネクタ 545">
          <a:extLst>
            <a:ext uri="{FF2B5EF4-FFF2-40B4-BE49-F238E27FC236}">
              <a16:creationId xmlns:a16="http://schemas.microsoft.com/office/drawing/2014/main" id="{D28D5782-ADA5-4460-ABC2-138E2DAF491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7" name="テキスト ボックス 546">
          <a:extLst>
            <a:ext uri="{FF2B5EF4-FFF2-40B4-BE49-F238E27FC236}">
              <a16:creationId xmlns:a16="http://schemas.microsoft.com/office/drawing/2014/main" id="{1F5DBA6F-C54B-4213-ABC1-DCE3368260B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8" name="直線コネクタ 547">
          <a:extLst>
            <a:ext uri="{FF2B5EF4-FFF2-40B4-BE49-F238E27FC236}">
              <a16:creationId xmlns:a16="http://schemas.microsoft.com/office/drawing/2014/main" id="{5B70EF22-E1A3-4FD2-9D32-9D13A7EB85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9" name="テキスト ボックス 548">
          <a:extLst>
            <a:ext uri="{FF2B5EF4-FFF2-40B4-BE49-F238E27FC236}">
              <a16:creationId xmlns:a16="http://schemas.microsoft.com/office/drawing/2014/main" id="{4D8797EF-F8C3-450C-A8A7-6F0B2AB1308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0" name="直線コネクタ 549">
          <a:extLst>
            <a:ext uri="{FF2B5EF4-FFF2-40B4-BE49-F238E27FC236}">
              <a16:creationId xmlns:a16="http://schemas.microsoft.com/office/drawing/2014/main" id="{505B3844-B83C-4503-997B-CF004D98F08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1" name="テキスト ボックス 550">
          <a:extLst>
            <a:ext uri="{FF2B5EF4-FFF2-40B4-BE49-F238E27FC236}">
              <a16:creationId xmlns:a16="http://schemas.microsoft.com/office/drawing/2014/main" id="{2F9818A5-843C-47BA-BB97-69DD07A3525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2" name="直線コネクタ 551">
          <a:extLst>
            <a:ext uri="{FF2B5EF4-FFF2-40B4-BE49-F238E27FC236}">
              <a16:creationId xmlns:a16="http://schemas.microsoft.com/office/drawing/2014/main" id="{5D4B84D6-8DA0-4BA1-92B4-9A8395ED88D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3" name="テキスト ボックス 552">
          <a:extLst>
            <a:ext uri="{FF2B5EF4-FFF2-40B4-BE49-F238E27FC236}">
              <a16:creationId xmlns:a16="http://schemas.microsoft.com/office/drawing/2014/main" id="{62A914C8-F8D1-48BE-9F7D-29CE1428C93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4" name="直線コネクタ 553">
          <a:extLst>
            <a:ext uri="{FF2B5EF4-FFF2-40B4-BE49-F238E27FC236}">
              <a16:creationId xmlns:a16="http://schemas.microsoft.com/office/drawing/2014/main" id="{0E5C659A-C8B4-4FFC-8EDC-0150C0594D2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5" name="テキスト ボックス 554">
          <a:extLst>
            <a:ext uri="{FF2B5EF4-FFF2-40B4-BE49-F238E27FC236}">
              <a16:creationId xmlns:a16="http://schemas.microsoft.com/office/drawing/2014/main" id="{0F7012E7-2AAC-4490-A628-DB0999C1839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FC8C7AC0-BB5F-482B-BCD6-F098CB2004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44860E2B-52E7-43A3-989B-BE4EADD87DF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8" name="直線コネクタ 557">
          <a:extLst>
            <a:ext uri="{FF2B5EF4-FFF2-40B4-BE49-F238E27FC236}">
              <a16:creationId xmlns:a16="http://schemas.microsoft.com/office/drawing/2014/main" id="{14B4DC28-744E-4591-B8F4-347AF719108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59" name="【庁舎】&#10;有形固定資産減価償却率最小値テキスト">
          <a:extLst>
            <a:ext uri="{FF2B5EF4-FFF2-40B4-BE49-F238E27FC236}">
              <a16:creationId xmlns:a16="http://schemas.microsoft.com/office/drawing/2014/main" id="{012B4ED1-E264-44AF-B8A4-C03CC16FF07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0" name="直線コネクタ 559">
          <a:extLst>
            <a:ext uri="{FF2B5EF4-FFF2-40B4-BE49-F238E27FC236}">
              <a16:creationId xmlns:a16="http://schemas.microsoft.com/office/drawing/2014/main" id="{3C6ED9D2-ADC5-4388-AC8B-D382FDBB716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1" name="【庁舎】&#10;有形固定資産減価償却率最大値テキスト">
          <a:extLst>
            <a:ext uri="{FF2B5EF4-FFF2-40B4-BE49-F238E27FC236}">
              <a16:creationId xmlns:a16="http://schemas.microsoft.com/office/drawing/2014/main" id="{7A98F12D-ADCE-4A8B-9201-A56A4107380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a:extLst>
            <a:ext uri="{FF2B5EF4-FFF2-40B4-BE49-F238E27FC236}">
              <a16:creationId xmlns:a16="http://schemas.microsoft.com/office/drawing/2014/main" id="{7F6DE8A5-5915-44D6-BC65-D8F482E7120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63" name="【庁舎】&#10;有形固定資産減価償却率平均値テキスト">
          <a:extLst>
            <a:ext uri="{FF2B5EF4-FFF2-40B4-BE49-F238E27FC236}">
              <a16:creationId xmlns:a16="http://schemas.microsoft.com/office/drawing/2014/main" id="{CB00D60B-2597-4667-88B8-AFC31C2400C9}"/>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4" name="フローチャート: 判断 563">
          <a:extLst>
            <a:ext uri="{FF2B5EF4-FFF2-40B4-BE49-F238E27FC236}">
              <a16:creationId xmlns:a16="http://schemas.microsoft.com/office/drawing/2014/main" id="{CEBD8944-E75E-491D-AC6D-32CE46485265}"/>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5" name="フローチャート: 判断 564">
          <a:extLst>
            <a:ext uri="{FF2B5EF4-FFF2-40B4-BE49-F238E27FC236}">
              <a16:creationId xmlns:a16="http://schemas.microsoft.com/office/drawing/2014/main" id="{ED09CF32-B187-4E49-95BE-79A591A3979E}"/>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6" name="フローチャート: 判断 565">
          <a:extLst>
            <a:ext uri="{FF2B5EF4-FFF2-40B4-BE49-F238E27FC236}">
              <a16:creationId xmlns:a16="http://schemas.microsoft.com/office/drawing/2014/main" id="{FDEDABA3-F73A-4111-AB27-46005381CF9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7" name="フローチャート: 判断 566">
          <a:extLst>
            <a:ext uri="{FF2B5EF4-FFF2-40B4-BE49-F238E27FC236}">
              <a16:creationId xmlns:a16="http://schemas.microsoft.com/office/drawing/2014/main" id="{C7C1EE91-6CC9-4E7E-83FF-6EF0EF0B970E}"/>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68" name="フローチャート: 判断 567">
          <a:extLst>
            <a:ext uri="{FF2B5EF4-FFF2-40B4-BE49-F238E27FC236}">
              <a16:creationId xmlns:a16="http://schemas.microsoft.com/office/drawing/2014/main" id="{A1ED4347-AC0D-4D51-A7B7-6FB2FE2ED4F6}"/>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C0368BFB-F0C4-494E-A176-8202DDCCEA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46F8CAC2-AD7D-4BDA-909D-94C0FED053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C6FC0BE-A7C9-43C0-AD02-38F0323049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6737605-0BCF-4012-9351-4AB2327286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F2E68166-59A3-4EC5-BCDC-6707E21802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31750</xdr:rowOff>
    </xdr:from>
    <xdr:to>
      <xdr:col>85</xdr:col>
      <xdr:colOff>177800</xdr:colOff>
      <xdr:row>105</xdr:row>
      <xdr:rowOff>133350</xdr:rowOff>
    </xdr:to>
    <xdr:sp macro="" textlink="">
      <xdr:nvSpPr>
        <xdr:cNvPr id="574" name="楕円 573">
          <a:extLst>
            <a:ext uri="{FF2B5EF4-FFF2-40B4-BE49-F238E27FC236}">
              <a16:creationId xmlns:a16="http://schemas.microsoft.com/office/drawing/2014/main" id="{B1632B45-513C-4471-AE59-AE5B1C733B0A}"/>
            </a:ext>
          </a:extLst>
        </xdr:cNvPr>
        <xdr:cNvSpPr/>
      </xdr:nvSpPr>
      <xdr:spPr>
        <a:xfrm>
          <a:off x="162687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54627</xdr:rowOff>
    </xdr:from>
    <xdr:ext cx="405111" cy="259045"/>
    <xdr:sp macro="" textlink="">
      <xdr:nvSpPr>
        <xdr:cNvPr id="575" name="【庁舎】&#10;有形固定資産減価償却率該当値テキスト">
          <a:extLst>
            <a:ext uri="{FF2B5EF4-FFF2-40B4-BE49-F238E27FC236}">
              <a16:creationId xmlns:a16="http://schemas.microsoft.com/office/drawing/2014/main" id="{DE75262A-BC2C-4434-9B20-34E756F4ECAD}"/>
            </a:ext>
          </a:extLst>
        </xdr:cNvPr>
        <xdr:cNvSpPr txBox="1"/>
      </xdr:nvSpPr>
      <xdr:spPr>
        <a:xfrm>
          <a:off x="16357600" y="178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576" name="楕円 575">
          <a:extLst>
            <a:ext uri="{FF2B5EF4-FFF2-40B4-BE49-F238E27FC236}">
              <a16:creationId xmlns:a16="http://schemas.microsoft.com/office/drawing/2014/main" id="{1BA36680-BF82-4245-B127-37255614D3E5}"/>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82550</xdr:rowOff>
    </xdr:to>
    <xdr:cxnSp macro="">
      <xdr:nvCxnSpPr>
        <xdr:cNvPr id="577" name="直線コネクタ 576">
          <a:extLst>
            <a:ext uri="{FF2B5EF4-FFF2-40B4-BE49-F238E27FC236}">
              <a16:creationId xmlns:a16="http://schemas.microsoft.com/office/drawing/2014/main" id="{ECADF4DA-7E23-4EA1-BABD-4585036EEE8D}"/>
            </a:ext>
          </a:extLst>
        </xdr:cNvPr>
        <xdr:cNvCxnSpPr/>
      </xdr:nvCxnSpPr>
      <xdr:spPr>
        <a:xfrm>
          <a:off x="15481300" y="1805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152400</xdr:rowOff>
    </xdr:from>
    <xdr:to>
      <xdr:col>76</xdr:col>
      <xdr:colOff>165100</xdr:colOff>
      <xdr:row>105</xdr:row>
      <xdr:rowOff>82550</xdr:rowOff>
    </xdr:to>
    <xdr:sp macro="" textlink="">
      <xdr:nvSpPr>
        <xdr:cNvPr id="578" name="楕円 577">
          <a:extLst>
            <a:ext uri="{FF2B5EF4-FFF2-40B4-BE49-F238E27FC236}">
              <a16:creationId xmlns:a16="http://schemas.microsoft.com/office/drawing/2014/main" id="{64ECF600-C0E8-483A-8162-73E40113B25B}"/>
            </a:ext>
          </a:extLst>
        </xdr:cNvPr>
        <xdr:cNvSpPr/>
      </xdr:nvSpPr>
      <xdr:spPr>
        <a:xfrm>
          <a:off x="14541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31750</xdr:rowOff>
    </xdr:from>
    <xdr:to>
      <xdr:col>81</xdr:col>
      <xdr:colOff>50800</xdr:colOff>
      <xdr:row>105</xdr:row>
      <xdr:rowOff>57150</xdr:rowOff>
    </xdr:to>
    <xdr:cxnSp macro="">
      <xdr:nvCxnSpPr>
        <xdr:cNvPr id="579" name="直線コネクタ 578">
          <a:extLst>
            <a:ext uri="{FF2B5EF4-FFF2-40B4-BE49-F238E27FC236}">
              <a16:creationId xmlns:a16="http://schemas.microsoft.com/office/drawing/2014/main" id="{491EE865-5260-4329-B2B4-07FD861C65E6}"/>
            </a:ext>
          </a:extLst>
        </xdr:cNvPr>
        <xdr:cNvCxnSpPr/>
      </xdr:nvCxnSpPr>
      <xdr:spPr>
        <a:xfrm>
          <a:off x="14592300" y="1803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127000</xdr:rowOff>
    </xdr:from>
    <xdr:to>
      <xdr:col>72</xdr:col>
      <xdr:colOff>38100</xdr:colOff>
      <xdr:row>105</xdr:row>
      <xdr:rowOff>57150</xdr:rowOff>
    </xdr:to>
    <xdr:sp macro="" textlink="">
      <xdr:nvSpPr>
        <xdr:cNvPr id="580" name="楕円 579">
          <a:extLst>
            <a:ext uri="{FF2B5EF4-FFF2-40B4-BE49-F238E27FC236}">
              <a16:creationId xmlns:a16="http://schemas.microsoft.com/office/drawing/2014/main" id="{9046403B-55E7-404D-AA4A-7799A9CF24CD}"/>
            </a:ext>
          </a:extLst>
        </xdr:cNvPr>
        <xdr:cNvSpPr/>
      </xdr:nvSpPr>
      <xdr:spPr>
        <a:xfrm>
          <a:off x="13652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31750</xdr:rowOff>
    </xdr:to>
    <xdr:cxnSp macro="">
      <xdr:nvCxnSpPr>
        <xdr:cNvPr id="581" name="直線コネクタ 580">
          <a:extLst>
            <a:ext uri="{FF2B5EF4-FFF2-40B4-BE49-F238E27FC236}">
              <a16:creationId xmlns:a16="http://schemas.microsoft.com/office/drawing/2014/main" id="{7E0676BE-714A-4CED-99F8-F235929875A7}"/>
            </a:ext>
          </a:extLst>
        </xdr:cNvPr>
        <xdr:cNvCxnSpPr/>
      </xdr:nvCxnSpPr>
      <xdr:spPr>
        <a:xfrm>
          <a:off x="13703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582" name="楕円 581">
          <a:extLst>
            <a:ext uri="{FF2B5EF4-FFF2-40B4-BE49-F238E27FC236}">
              <a16:creationId xmlns:a16="http://schemas.microsoft.com/office/drawing/2014/main" id="{3D86F199-F1B8-40EC-BF28-41DFB762515E}"/>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6350</xdr:rowOff>
    </xdr:to>
    <xdr:cxnSp macro="">
      <xdr:nvCxnSpPr>
        <xdr:cNvPr id="583" name="直線コネクタ 582">
          <a:extLst>
            <a:ext uri="{FF2B5EF4-FFF2-40B4-BE49-F238E27FC236}">
              <a16:creationId xmlns:a16="http://schemas.microsoft.com/office/drawing/2014/main" id="{F0EADD35-F3F6-415B-9AEE-0B17D5AA325E}"/>
            </a:ext>
          </a:extLst>
        </xdr:cNvPr>
        <xdr:cNvCxnSpPr/>
      </xdr:nvCxnSpPr>
      <xdr:spPr>
        <a:xfrm>
          <a:off x="12814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84" name="n_1aveValue【庁舎】&#10;有形固定資産減価償却率">
          <a:extLst>
            <a:ext uri="{FF2B5EF4-FFF2-40B4-BE49-F238E27FC236}">
              <a16:creationId xmlns:a16="http://schemas.microsoft.com/office/drawing/2014/main" id="{DB8DF69F-47D3-40B5-8E93-DDC547601D66}"/>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85" name="n_2aveValue【庁舎】&#10;有形固定資産減価償却率">
          <a:extLst>
            <a:ext uri="{FF2B5EF4-FFF2-40B4-BE49-F238E27FC236}">
              <a16:creationId xmlns:a16="http://schemas.microsoft.com/office/drawing/2014/main" id="{46C990FB-4FCC-4D90-808E-8819FAEE2BDB}"/>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86" name="n_3aveValue【庁舎】&#10;有形固定資産減価償却率">
          <a:extLst>
            <a:ext uri="{FF2B5EF4-FFF2-40B4-BE49-F238E27FC236}">
              <a16:creationId xmlns:a16="http://schemas.microsoft.com/office/drawing/2014/main" id="{F7C240FA-7C35-44DA-A5F0-0ACA72EF3096}"/>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87" name="n_4aveValue【庁舎】&#10;有形固定資産減価償却率">
          <a:extLst>
            <a:ext uri="{FF2B5EF4-FFF2-40B4-BE49-F238E27FC236}">
              <a16:creationId xmlns:a16="http://schemas.microsoft.com/office/drawing/2014/main" id="{274C7D2B-3579-4166-BDC2-4F9CD999C38C}"/>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588" name="n_1mainValue【庁舎】&#10;有形固定資産減価償却率">
          <a:extLst>
            <a:ext uri="{FF2B5EF4-FFF2-40B4-BE49-F238E27FC236}">
              <a16:creationId xmlns:a16="http://schemas.microsoft.com/office/drawing/2014/main" id="{8B985582-B53D-4865-9CAE-B5DD59E6F670}"/>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73677</xdr:rowOff>
    </xdr:from>
    <xdr:ext cx="405111" cy="259045"/>
    <xdr:sp macro="" textlink="">
      <xdr:nvSpPr>
        <xdr:cNvPr id="589" name="n_2mainValue【庁舎】&#10;有形固定資産減価償却率">
          <a:extLst>
            <a:ext uri="{FF2B5EF4-FFF2-40B4-BE49-F238E27FC236}">
              <a16:creationId xmlns:a16="http://schemas.microsoft.com/office/drawing/2014/main" id="{1E145842-0152-484A-B07D-3776D23E7642}"/>
            </a:ext>
          </a:extLst>
        </xdr:cNvPr>
        <xdr:cNvSpPr txBox="1"/>
      </xdr:nvSpPr>
      <xdr:spPr>
        <a:xfrm>
          <a:off x="14389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48277</xdr:rowOff>
    </xdr:from>
    <xdr:ext cx="405111" cy="259045"/>
    <xdr:sp macro="" textlink="">
      <xdr:nvSpPr>
        <xdr:cNvPr id="590" name="n_3mainValue【庁舎】&#10;有形固定資産減価償却率">
          <a:extLst>
            <a:ext uri="{FF2B5EF4-FFF2-40B4-BE49-F238E27FC236}">
              <a16:creationId xmlns:a16="http://schemas.microsoft.com/office/drawing/2014/main" id="{CD1D55E4-8209-436F-9DEA-275BB50A3157}"/>
            </a:ext>
          </a:extLst>
        </xdr:cNvPr>
        <xdr:cNvSpPr txBox="1"/>
      </xdr:nvSpPr>
      <xdr:spPr>
        <a:xfrm>
          <a:off x="13500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591" name="n_4mainValue【庁舎】&#10;有形固定資産減価償却率">
          <a:extLst>
            <a:ext uri="{FF2B5EF4-FFF2-40B4-BE49-F238E27FC236}">
              <a16:creationId xmlns:a16="http://schemas.microsoft.com/office/drawing/2014/main" id="{B7FCE0D7-D64D-401B-915A-02EF12ED53EF}"/>
            </a:ext>
          </a:extLst>
        </xdr:cNvPr>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8FD5A390-E9DF-42B0-BA73-9EE1EA94F3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8C11BE24-4670-48A8-9F14-2076FF51B3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E38A298E-D3CB-4707-8C48-55299FD882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1673C502-8E3D-4CED-BBAA-46059D2C40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2B51479A-0F5C-4437-A558-C667DEE257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171ACECC-7787-47F0-BC8E-DB83764762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9D237EB3-45C2-46FC-9A22-F01B978E03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35044889-8C9C-41D2-8FEA-48B0E38D49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51F31049-3F7C-4D4D-9300-81BD07C6EC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CA81AC50-903E-4714-BF77-46BAAD8E01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ABD4FBC2-6672-4368-961B-A7008FB260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3837AE3F-DF1F-4826-BFB7-044E6BCF64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629738AE-633E-4252-B38A-96CE09618C5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9C1E3EFB-9A24-434B-9A6F-FA5DFEBDF34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EC506DBB-C71E-495A-A5DB-E03E8D5B60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37D6D214-B355-4129-982A-586788C9604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BB64B012-A798-4C73-9A5F-D5086CFA4CD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8D99C288-B875-4FA9-A93E-66B72A07E71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A3719D97-3F31-4DE6-B37E-C411A16383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DA7C0DDF-C61F-403D-9643-FD65881D96B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F44061C6-C286-4AB3-B329-F9FC818593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94AACC6E-43D9-4524-AE28-777ED8975F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509E7B49-0418-41F2-A10B-A867DB603C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5" name="直線コネクタ 614">
          <a:extLst>
            <a:ext uri="{FF2B5EF4-FFF2-40B4-BE49-F238E27FC236}">
              <a16:creationId xmlns:a16="http://schemas.microsoft.com/office/drawing/2014/main" id="{4D1737A0-3E01-4846-B509-68BE6ABFE781}"/>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6" name="【庁舎】&#10;一人当たり面積最小値テキスト">
          <a:extLst>
            <a:ext uri="{FF2B5EF4-FFF2-40B4-BE49-F238E27FC236}">
              <a16:creationId xmlns:a16="http://schemas.microsoft.com/office/drawing/2014/main" id="{B2908192-099A-488F-9164-3B08337FA761}"/>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7" name="直線コネクタ 616">
          <a:extLst>
            <a:ext uri="{FF2B5EF4-FFF2-40B4-BE49-F238E27FC236}">
              <a16:creationId xmlns:a16="http://schemas.microsoft.com/office/drawing/2014/main" id="{AF8645F3-80B2-45DB-8BEA-3DDB954F237E}"/>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18" name="【庁舎】&#10;一人当たり面積最大値テキスト">
          <a:extLst>
            <a:ext uri="{FF2B5EF4-FFF2-40B4-BE49-F238E27FC236}">
              <a16:creationId xmlns:a16="http://schemas.microsoft.com/office/drawing/2014/main" id="{3123EB9A-03DA-4244-AA41-07CA9795DF62}"/>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19" name="直線コネクタ 618">
          <a:extLst>
            <a:ext uri="{FF2B5EF4-FFF2-40B4-BE49-F238E27FC236}">
              <a16:creationId xmlns:a16="http://schemas.microsoft.com/office/drawing/2014/main" id="{0EDAD357-B971-4F4E-86C5-4E7E68208C2C}"/>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0" name="【庁舎】&#10;一人当たり面積平均値テキスト">
          <a:extLst>
            <a:ext uri="{FF2B5EF4-FFF2-40B4-BE49-F238E27FC236}">
              <a16:creationId xmlns:a16="http://schemas.microsoft.com/office/drawing/2014/main" id="{65834990-7504-49DD-9887-467006B6918C}"/>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1" name="フローチャート: 判断 620">
          <a:extLst>
            <a:ext uri="{FF2B5EF4-FFF2-40B4-BE49-F238E27FC236}">
              <a16:creationId xmlns:a16="http://schemas.microsoft.com/office/drawing/2014/main" id="{AEDD1742-DEFE-43CF-A9E4-011537938089}"/>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2" name="フローチャート: 判断 621">
          <a:extLst>
            <a:ext uri="{FF2B5EF4-FFF2-40B4-BE49-F238E27FC236}">
              <a16:creationId xmlns:a16="http://schemas.microsoft.com/office/drawing/2014/main" id="{5A2B0F8B-F4FC-4F56-8467-630E16A65F8E}"/>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3" name="フローチャート: 判断 622">
          <a:extLst>
            <a:ext uri="{FF2B5EF4-FFF2-40B4-BE49-F238E27FC236}">
              <a16:creationId xmlns:a16="http://schemas.microsoft.com/office/drawing/2014/main" id="{9BCFB6E2-7908-45F1-B7EE-2187FCBD856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4" name="フローチャート: 判断 623">
          <a:extLst>
            <a:ext uri="{FF2B5EF4-FFF2-40B4-BE49-F238E27FC236}">
              <a16:creationId xmlns:a16="http://schemas.microsoft.com/office/drawing/2014/main" id="{E8271F20-EE6B-456C-B897-B035C9B38CA7}"/>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5" name="フローチャート: 判断 624">
          <a:extLst>
            <a:ext uri="{FF2B5EF4-FFF2-40B4-BE49-F238E27FC236}">
              <a16:creationId xmlns:a16="http://schemas.microsoft.com/office/drawing/2014/main" id="{E3482808-6F71-4F66-881B-5DDD14C8B148}"/>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EC19842-DCB3-4AC4-9AF2-29F9F7DCD2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3E8B6949-A508-4ED8-BD68-FA3BEBABD3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6B91BF46-6DAF-444F-BD40-297BEEE4FFB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875288A-A2E8-4086-AFD4-397B3AFE68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E349E0B-168F-488C-BA9F-4C83870BEC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631" name="楕円 630">
          <a:extLst>
            <a:ext uri="{FF2B5EF4-FFF2-40B4-BE49-F238E27FC236}">
              <a16:creationId xmlns:a16="http://schemas.microsoft.com/office/drawing/2014/main" id="{9F5E16D9-9E47-45D6-99B1-05F46CE90272}"/>
            </a:ext>
          </a:extLst>
        </xdr:cNvPr>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113047</xdr:rowOff>
    </xdr:from>
    <xdr:ext cx="469744" cy="259045"/>
    <xdr:sp macro="" textlink="">
      <xdr:nvSpPr>
        <xdr:cNvPr id="632" name="【庁舎】&#10;一人当たり面積該当値テキスト">
          <a:extLst>
            <a:ext uri="{FF2B5EF4-FFF2-40B4-BE49-F238E27FC236}">
              <a16:creationId xmlns:a16="http://schemas.microsoft.com/office/drawing/2014/main" id="{89C99EE1-CFF1-4431-8802-1E33D9AB7D41}"/>
            </a:ext>
          </a:extLst>
        </xdr:cNvPr>
        <xdr:cNvSpPr txBox="1"/>
      </xdr:nvSpPr>
      <xdr:spPr>
        <a:xfrm>
          <a:off x="22199600"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100837</xdr:rowOff>
    </xdr:from>
    <xdr:to>
      <xdr:col>112</xdr:col>
      <xdr:colOff>38100</xdr:colOff>
      <xdr:row>107</xdr:row>
      <xdr:rowOff>30987</xdr:rowOff>
    </xdr:to>
    <xdr:sp macro="" textlink="">
      <xdr:nvSpPr>
        <xdr:cNvPr id="633" name="楕円 632">
          <a:extLst>
            <a:ext uri="{FF2B5EF4-FFF2-40B4-BE49-F238E27FC236}">
              <a16:creationId xmlns:a16="http://schemas.microsoft.com/office/drawing/2014/main" id="{E4608A7E-A9AD-45C6-84EC-05C4B6441C3D}"/>
            </a:ext>
          </a:extLst>
        </xdr:cNvPr>
        <xdr:cNvSpPr/>
      </xdr:nvSpPr>
      <xdr:spPr>
        <a:xfrm>
          <a:off x="21272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151637</xdr:rowOff>
    </xdr:to>
    <xdr:cxnSp macro="">
      <xdr:nvCxnSpPr>
        <xdr:cNvPr id="634" name="直線コネクタ 633">
          <a:extLst>
            <a:ext uri="{FF2B5EF4-FFF2-40B4-BE49-F238E27FC236}">
              <a16:creationId xmlns:a16="http://schemas.microsoft.com/office/drawing/2014/main" id="{8B721AB3-9A3F-4660-932F-14A86A008D99}"/>
            </a:ext>
          </a:extLst>
        </xdr:cNvPr>
        <xdr:cNvCxnSpPr/>
      </xdr:nvCxnSpPr>
      <xdr:spPr>
        <a:xfrm flipV="1">
          <a:off x="21323300" y="18314670"/>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110362</xdr:rowOff>
    </xdr:from>
    <xdr:to>
      <xdr:col>107</xdr:col>
      <xdr:colOff>101600</xdr:colOff>
      <xdr:row>107</xdr:row>
      <xdr:rowOff>40512</xdr:rowOff>
    </xdr:to>
    <xdr:sp macro="" textlink="">
      <xdr:nvSpPr>
        <xdr:cNvPr id="635" name="楕円 634">
          <a:extLst>
            <a:ext uri="{FF2B5EF4-FFF2-40B4-BE49-F238E27FC236}">
              <a16:creationId xmlns:a16="http://schemas.microsoft.com/office/drawing/2014/main" id="{18E05B1E-5F89-4A22-82EC-8DBC1E0AD1B2}"/>
            </a:ext>
          </a:extLst>
        </xdr:cNvPr>
        <xdr:cNvSpPr/>
      </xdr:nvSpPr>
      <xdr:spPr>
        <a:xfrm>
          <a:off x="20383500" y="18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151637</xdr:rowOff>
    </xdr:from>
    <xdr:to>
      <xdr:col>111</xdr:col>
      <xdr:colOff>177800</xdr:colOff>
      <xdr:row>106</xdr:row>
      <xdr:rowOff>161162</xdr:rowOff>
    </xdr:to>
    <xdr:cxnSp macro="">
      <xdr:nvCxnSpPr>
        <xdr:cNvPr id="636" name="直線コネクタ 635">
          <a:extLst>
            <a:ext uri="{FF2B5EF4-FFF2-40B4-BE49-F238E27FC236}">
              <a16:creationId xmlns:a16="http://schemas.microsoft.com/office/drawing/2014/main" id="{A83C3CB5-05B7-4654-9EA0-E38D7C96E983}"/>
            </a:ext>
          </a:extLst>
        </xdr:cNvPr>
        <xdr:cNvCxnSpPr/>
      </xdr:nvCxnSpPr>
      <xdr:spPr>
        <a:xfrm flipV="1">
          <a:off x="20434300" y="1832533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637" name="楕円 636">
          <a:extLst>
            <a:ext uri="{FF2B5EF4-FFF2-40B4-BE49-F238E27FC236}">
              <a16:creationId xmlns:a16="http://schemas.microsoft.com/office/drawing/2014/main" id="{CAB699CC-C169-4E66-B043-2C8809F4CA2E}"/>
            </a:ext>
          </a:extLst>
        </xdr:cNvPr>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161162</xdr:rowOff>
    </xdr:from>
    <xdr:to>
      <xdr:col>107</xdr:col>
      <xdr:colOff>50800</xdr:colOff>
      <xdr:row>106</xdr:row>
      <xdr:rowOff>169926</xdr:rowOff>
    </xdr:to>
    <xdr:cxnSp macro="">
      <xdr:nvCxnSpPr>
        <xdr:cNvPr id="638" name="直線コネクタ 637">
          <a:extLst>
            <a:ext uri="{FF2B5EF4-FFF2-40B4-BE49-F238E27FC236}">
              <a16:creationId xmlns:a16="http://schemas.microsoft.com/office/drawing/2014/main" id="{D0C67BAE-F2DB-412E-93FB-55FFF3C3D99F}"/>
            </a:ext>
          </a:extLst>
        </xdr:cNvPr>
        <xdr:cNvCxnSpPr/>
      </xdr:nvCxnSpPr>
      <xdr:spPr>
        <a:xfrm flipV="1">
          <a:off x="19545300" y="1833486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125603</xdr:rowOff>
    </xdr:from>
    <xdr:to>
      <xdr:col>98</xdr:col>
      <xdr:colOff>38100</xdr:colOff>
      <xdr:row>107</xdr:row>
      <xdr:rowOff>55753</xdr:rowOff>
    </xdr:to>
    <xdr:sp macro="" textlink="">
      <xdr:nvSpPr>
        <xdr:cNvPr id="639" name="楕円 638">
          <a:extLst>
            <a:ext uri="{FF2B5EF4-FFF2-40B4-BE49-F238E27FC236}">
              <a16:creationId xmlns:a16="http://schemas.microsoft.com/office/drawing/2014/main" id="{A5DF5A3F-456D-46D7-B33D-646B86D75EA0}"/>
            </a:ext>
          </a:extLst>
        </xdr:cNvPr>
        <xdr:cNvSpPr/>
      </xdr:nvSpPr>
      <xdr:spPr>
        <a:xfrm>
          <a:off x="18605500" y="18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169926</xdr:rowOff>
    </xdr:from>
    <xdr:to>
      <xdr:col>102</xdr:col>
      <xdr:colOff>114300</xdr:colOff>
      <xdr:row>107</xdr:row>
      <xdr:rowOff>4953</xdr:rowOff>
    </xdr:to>
    <xdr:cxnSp macro="">
      <xdr:nvCxnSpPr>
        <xdr:cNvPr id="640" name="直線コネクタ 639">
          <a:extLst>
            <a:ext uri="{FF2B5EF4-FFF2-40B4-BE49-F238E27FC236}">
              <a16:creationId xmlns:a16="http://schemas.microsoft.com/office/drawing/2014/main" id="{D09F77DA-7810-4970-A940-A5993283CD7F}"/>
            </a:ext>
          </a:extLst>
        </xdr:cNvPr>
        <xdr:cNvCxnSpPr/>
      </xdr:nvCxnSpPr>
      <xdr:spPr>
        <a:xfrm flipV="1">
          <a:off x="18656300" y="1834362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1" name="n_1aveValue【庁舎】&#10;一人当たり面積">
          <a:extLst>
            <a:ext uri="{FF2B5EF4-FFF2-40B4-BE49-F238E27FC236}">
              <a16:creationId xmlns:a16="http://schemas.microsoft.com/office/drawing/2014/main" id="{DB7ED259-09EC-4225-A8BA-E5274A078089}"/>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42" name="n_2aveValue【庁舎】&#10;一人当たり面積">
          <a:extLst>
            <a:ext uri="{FF2B5EF4-FFF2-40B4-BE49-F238E27FC236}">
              <a16:creationId xmlns:a16="http://schemas.microsoft.com/office/drawing/2014/main" id="{98DD4971-3443-4C79-91F7-7DA823F462D6}"/>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43" name="n_3aveValue【庁舎】&#10;一人当たり面積">
          <a:extLst>
            <a:ext uri="{FF2B5EF4-FFF2-40B4-BE49-F238E27FC236}">
              <a16:creationId xmlns:a16="http://schemas.microsoft.com/office/drawing/2014/main" id="{A036D92F-1A68-446A-8AFD-448378B117F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44" name="n_4aveValue【庁舎】&#10;一人当たり面積">
          <a:extLst>
            <a:ext uri="{FF2B5EF4-FFF2-40B4-BE49-F238E27FC236}">
              <a16:creationId xmlns:a16="http://schemas.microsoft.com/office/drawing/2014/main" id="{2BDFBFC4-28C9-4D1A-B1E6-4EA5FF454191}"/>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47514</xdr:rowOff>
    </xdr:from>
    <xdr:ext cx="469744" cy="259045"/>
    <xdr:sp macro="" textlink="">
      <xdr:nvSpPr>
        <xdr:cNvPr id="645" name="n_1mainValue【庁舎】&#10;一人当たり面積">
          <a:extLst>
            <a:ext uri="{FF2B5EF4-FFF2-40B4-BE49-F238E27FC236}">
              <a16:creationId xmlns:a16="http://schemas.microsoft.com/office/drawing/2014/main" id="{D50D8482-9A05-4203-8E70-AE49269FA229}"/>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31639</xdr:rowOff>
    </xdr:from>
    <xdr:ext cx="469744" cy="259045"/>
    <xdr:sp macro="" textlink="">
      <xdr:nvSpPr>
        <xdr:cNvPr id="646" name="n_2mainValue【庁舎】&#10;一人当たり面積">
          <a:extLst>
            <a:ext uri="{FF2B5EF4-FFF2-40B4-BE49-F238E27FC236}">
              <a16:creationId xmlns:a16="http://schemas.microsoft.com/office/drawing/2014/main" id="{395AF6E8-CA41-4DB1-A81A-3F6C70406113}"/>
            </a:ext>
          </a:extLst>
        </xdr:cNvPr>
        <xdr:cNvSpPr txBox="1"/>
      </xdr:nvSpPr>
      <xdr:spPr>
        <a:xfrm>
          <a:off x="20199427" y="183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40403</xdr:rowOff>
    </xdr:from>
    <xdr:ext cx="469744" cy="259045"/>
    <xdr:sp macro="" textlink="">
      <xdr:nvSpPr>
        <xdr:cNvPr id="647" name="n_3mainValue【庁舎】&#10;一人当たり面積">
          <a:extLst>
            <a:ext uri="{FF2B5EF4-FFF2-40B4-BE49-F238E27FC236}">
              <a16:creationId xmlns:a16="http://schemas.microsoft.com/office/drawing/2014/main" id="{53E630D6-5C0A-40EC-ABA1-C05EC2982C46}"/>
            </a:ext>
          </a:extLst>
        </xdr:cNvPr>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46880</xdr:rowOff>
    </xdr:from>
    <xdr:ext cx="469744" cy="259045"/>
    <xdr:sp macro="" textlink="">
      <xdr:nvSpPr>
        <xdr:cNvPr id="648" name="n_4mainValue【庁舎】&#10;一人当たり面積">
          <a:extLst>
            <a:ext uri="{FF2B5EF4-FFF2-40B4-BE49-F238E27FC236}">
              <a16:creationId xmlns:a16="http://schemas.microsoft.com/office/drawing/2014/main" id="{384C94B0-7464-45F4-B3F5-300F1BD1A057}"/>
            </a:ext>
          </a:extLst>
        </xdr:cNvPr>
        <xdr:cNvSpPr txBox="1"/>
      </xdr:nvSpPr>
      <xdr:spPr>
        <a:xfrm>
          <a:off x="18421427" y="183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880167AB-1A56-44AF-B56A-8440F07DA4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47C3F925-DA7A-4DDF-A618-6509484D6E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93102FBB-626A-409C-B689-BBDB0B97F7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「一人当たりの数値」は、毎年人口の減少が続いている状況からも参考値として捉えることが難しいと考えている。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体育館・プール」をはじめとして体育施設は全体的に老朽化が進んでいる。特に体育館の老朽化が進んでおり、現状は修繕対応などで利用に支障のない状態としているが、更新に多額の費用を要することから今後の課題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単なる運動施設の役割のみならず、緊急時は避難所として活用するなどの用途もあるため、運動施設としての枠組みを超えて検討する必要がある。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「庁舎」についても同様で、それぞれ莫大な費用が生じるがしっかりとした対応が必要なものであり、中期的な計画の中で財源の確保と合わせて検討が必要である。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「消防施設」については非常に高い減価償却率となっているが、統一的な基準として財務書類を整理する直前に中規模の改修を実施しており、使用には全く支障のない状態である。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財政力指数の基となる基準財政需要額は横ばいから微増の状況。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収入においては、大企業の設備投資によって町税が増加したことや、人口減少の中においても各種税目は概ね横ばいで維持できていることから、極端な変動はない。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しかし、依然として歳入の大半を地方交付税が占める財政構造は変わらない。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引き続き経常的経費の抑制に努めるとともに、自主財源の確保に向けて努力する。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比率だけを見ると類似団体よりも良い傾向にはあるが、物価の上昇のほか、委託業務などを中心とした労務費等が増加している状況もある。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一般財源収入の増加は難しい状況にあるが、引き続き経常的経費（物件費等）の抑制を図りながら健全な財政運営にむけて努力する。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128815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3847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128815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3847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18506</xdr:rowOff>
    </xdr:from>
    <xdr:to>
      <xdr:col>15</xdr:col>
      <xdr:colOff>82550</xdr:colOff>
      <xdr:row>60</xdr:row>
      <xdr:rowOff>97790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0550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34834</xdr:rowOff>
    </xdr:from>
    <xdr:to>
      <xdr:col>11</xdr:col>
      <xdr:colOff>31750</xdr:colOff>
      <xdr:row>60</xdr:row>
      <xdr:rowOff>18506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15038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18342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139156</xdr:rowOff>
    </xdr:from>
    <xdr:to>
      <xdr:col>11</xdr:col>
      <xdr:colOff>82550</xdr:colOff>
      <xdr:row>60</xdr:row>
      <xdr:rowOff>69306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79483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155484</xdr:rowOff>
    </xdr:from>
    <xdr:to>
      <xdr:col>7</xdr:col>
      <xdr:colOff>31750</xdr:colOff>
      <xdr:row>59</xdr:row>
      <xdr:rowOff>85634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95811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毎年人口が減少している状況にあるが、人口の増減によらず必要とする経費も大きいため、人口に比例して経費を下げることは難しく、１人当たりの額が増加していく実態がある。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１人当たりでの数値算出がなじまない側面もあるが、可能な範囲での抑制に努めたい。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74921</xdr:rowOff>
    </xdr:from>
    <xdr:to>
      <xdr:col>23</xdr:col>
      <xdr:colOff>133350</xdr:colOff>
      <xdr:row>81</xdr:row>
      <xdr:rowOff>80190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62371"/>
          <a:ext cx="8382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161683</xdr:rowOff>
    </xdr:from>
    <xdr:to>
      <xdr:col>19</xdr:col>
      <xdr:colOff>133350</xdr:colOff>
      <xdr:row>81</xdr:row>
      <xdr:rowOff>74921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77683"/>
          <a:ext cx="889000" cy="8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144866</xdr:rowOff>
    </xdr:from>
    <xdr:to>
      <xdr:col>15</xdr:col>
      <xdr:colOff>82550</xdr:colOff>
      <xdr:row>80</xdr:row>
      <xdr:rowOff>161683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60866"/>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111641</xdr:rowOff>
    </xdr:from>
    <xdr:to>
      <xdr:col>11</xdr:col>
      <xdr:colOff>31750</xdr:colOff>
      <xdr:row>80</xdr:row>
      <xdr:rowOff>144866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27641"/>
          <a:ext cx="889000" cy="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29390</xdr:rowOff>
    </xdr:from>
    <xdr:to>
      <xdr:col>23</xdr:col>
      <xdr:colOff>184150</xdr:colOff>
      <xdr:row>81</xdr:row>
      <xdr:rowOff>130990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24121</xdr:rowOff>
    </xdr:from>
    <xdr:to>
      <xdr:col>19</xdr:col>
      <xdr:colOff>184150</xdr:colOff>
      <xdr:row>81</xdr:row>
      <xdr:rowOff>125721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110498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9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110883</xdr:rowOff>
    </xdr:from>
    <xdr:to>
      <xdr:col>15</xdr:col>
      <xdr:colOff>133350</xdr:colOff>
      <xdr:row>81</xdr:row>
      <xdr:rowOff>41033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2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51210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9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94066</xdr:rowOff>
    </xdr:from>
    <xdr:to>
      <xdr:col>11</xdr:col>
      <xdr:colOff>82550</xdr:colOff>
      <xdr:row>81</xdr:row>
      <xdr:rowOff>24216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34393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7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60841</xdr:rowOff>
    </xdr:from>
    <xdr:to>
      <xdr:col>7</xdr:col>
      <xdr:colOff>31750</xdr:colOff>
      <xdr:row>80</xdr:row>
      <xdr:rowOff>162441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4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近年は類似団体と似たような数値で推移している。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今後も引き続き適正な取扱いに努める。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62864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66950"/>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8573</xdr:rowOff>
    </xdr:from>
    <xdr:to>
      <xdr:col>77</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2472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86995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2472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117157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69550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組織全体の業務量や職員の健康状態に留意し、将来を見据えて職員年齢構成に配慮しながら採用している。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毎年実人数に大きな変動はないものの、人口減少の影響もあり数値は増加している状況にある。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現在の職員数が過剰という認識はないが、今後も現状を維持しつつ、状況に応じて適正な人員の配置に努める。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21044</xdr:rowOff>
    </xdr:from>
    <xdr:to>
      <xdr:col>81</xdr:col>
      <xdr:colOff>44450</xdr:colOff>
      <xdr:row>62</xdr:row>
      <xdr:rowOff>39865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50944"/>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171018</xdr:rowOff>
    </xdr:from>
    <xdr:to>
      <xdr:col>77</xdr:col>
      <xdr:colOff>44450</xdr:colOff>
      <xdr:row>62</xdr:row>
      <xdr:rowOff>21044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29468"/>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140373</xdr:rowOff>
    </xdr:from>
    <xdr:to>
      <xdr:col>72</xdr:col>
      <xdr:colOff>203200</xdr:colOff>
      <xdr:row>61</xdr:row>
      <xdr:rowOff>171018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9882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129756</xdr:rowOff>
    </xdr:from>
    <xdr:to>
      <xdr:col>68</xdr:col>
      <xdr:colOff>152400</xdr:colOff>
      <xdr:row>61</xdr:row>
      <xdr:rowOff>140373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88206"/>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160515</xdr:rowOff>
    </xdr:from>
    <xdr:to>
      <xdr:col>81</xdr:col>
      <xdr:colOff>95250</xdr:colOff>
      <xdr:row>62</xdr:row>
      <xdr:rowOff>90665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132592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141694</xdr:rowOff>
    </xdr:from>
    <xdr:to>
      <xdr:col>77</xdr:col>
      <xdr:colOff>95250</xdr:colOff>
      <xdr:row>62</xdr:row>
      <xdr:rowOff>71844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56621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8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120218</xdr:rowOff>
    </xdr:from>
    <xdr:to>
      <xdr:col>73</xdr:col>
      <xdr:colOff>44450</xdr:colOff>
      <xdr:row>62</xdr:row>
      <xdr:rowOff>50368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35145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89573</xdr:rowOff>
    </xdr:from>
    <xdr:to>
      <xdr:col>68</xdr:col>
      <xdr:colOff>203200</xdr:colOff>
      <xdr:row>62</xdr:row>
      <xdr:rowOff>19723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3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78956</xdr:rowOff>
    </xdr:from>
    <xdr:to>
      <xdr:col>64</xdr:col>
      <xdr:colOff>152400</xdr:colOff>
      <xdr:row>62</xdr:row>
      <xdr:rowOff>9106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19283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比率的には横ばいで推移している。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借入しているものの大半が後年度以降に交付税措置の大きいものが多く、状況としてはそれほど悪い訳ではないが、今後も引き続き計画的な財政運営に努めていく。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5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116417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8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一定程度財政調整基金や公共施設整備基金などの特定目的基金を保有出来ていることから将来負担比率は発生していない。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近年は基金取崩しの予算編成（当初予算）とせざるを得ない状況が続いているが、決算としてはそれほど基金を減少させることなく財政運営ができている。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制度の改正によって臨時職員から会計年度任用職員制度となったことにより、物件費から人件費へ移行、その影響で数値が増加した。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特に変わった動きもないが、今後も状況を見ながら過剰な措置にならないように努める。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3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類似団体と似たような数値で推移している。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必要とされる各種業務委託の実施や、可能な範囲での経常的経費削減に取り組んでいる状況からみても、今後数値が落ちていく要因はあまりない。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引き続き可能な範囲での抑制に努める。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524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129286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07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9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7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類似団体と比較すると多少良い傾向にはあるものの、少子高齢化の影響によって扶助費は先の読みにくい状況が続く。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削減の方策は難しい項目ではあるが、今後も数値の変動に注視し、適正な運営に努める。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冬期間における除排雪にかかる経費を中心に、年度によって変動する状況にある。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今後も引き続き適正な数値の維持に努める。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24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24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54</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28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消防事務組合にかかる経費や、広域でのごみ処理・し尿処理にかかる経費が大きく、削減はなかなか難しい状況にある。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その他、他団体への補助なども含めて、今後も適切な取扱いに努める。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81280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031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近年、地方創生の主要事業として実施しているチョウザメ産業振興事業をはじめ、学校の建設などもあり、借入額・償還額が増えている状況にあったが、一旦借入額については落ち着いている状況もある。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今後も老朽化した公共施設の対応など多額の経費を要する事業が控えていることから、中期的な財政状況を見据えながら適切な取扱いに努めていく。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07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75</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1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今後も適正な数値の維持に努める。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xdr:rowOff>
    </xdr:from>
    <xdr:to>
      <xdr:col>82</xdr:col>
      <xdr:colOff>107950</xdr:colOff>
      <xdr:row>74</xdr:row>
      <xdr:rowOff>29028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6967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29028</xdr:rowOff>
    </xdr:from>
    <xdr:to>
      <xdr:col>78</xdr:col>
      <xdr:colOff>69850</xdr:colOff>
      <xdr:row>74</xdr:row>
      <xdr:rowOff>32294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7163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6169</xdr:rowOff>
    </xdr:from>
    <xdr:to>
      <xdr:col>73</xdr:col>
      <xdr:colOff>180975</xdr:colOff>
      <xdr:row>74</xdr:row>
      <xdr:rowOff>32294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93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74</xdr:row>
      <xdr:rowOff>6169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55304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130084</xdr:rowOff>
    </xdr:from>
    <xdr:to>
      <xdr:col>82</xdr:col>
      <xdr:colOff>158750</xdr:colOff>
      <xdr:row>74</xdr:row>
      <xdr:rowOff>60234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146611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149678</xdr:rowOff>
    </xdr:from>
    <xdr:to>
      <xdr:col>78</xdr:col>
      <xdr:colOff>120650</xdr:colOff>
      <xdr:row>74</xdr:row>
      <xdr:rowOff>79828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90005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152944</xdr:rowOff>
    </xdr:from>
    <xdr:to>
      <xdr:col>74</xdr:col>
      <xdr:colOff>31750</xdr:colOff>
      <xdr:row>74</xdr:row>
      <xdr:rowOff>83094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93271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126819</xdr:rowOff>
    </xdr:from>
    <xdr:to>
      <xdr:col>69</xdr:col>
      <xdr:colOff>142875</xdr:colOff>
      <xdr:row>74</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67146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88321</xdr:rowOff>
    </xdr:from>
    <xdr:to>
      <xdr:col>29</xdr:col>
      <xdr:colOff>127000</xdr:colOff>
      <xdr:row>17</xdr:row>
      <xdr:rowOff>112608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0596"/>
          <a:ext cx="647700" cy="2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73098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112608</xdr:rowOff>
    </xdr:from>
    <xdr:to>
      <xdr:col>26</xdr:col>
      <xdr:colOff>50800</xdr:colOff>
      <xdr:row>17</xdr:row>
      <xdr:rowOff>136188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74883"/>
          <a:ext cx="698500" cy="23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136188</xdr:rowOff>
    </xdr:from>
    <xdr:to>
      <xdr:col>22</xdr:col>
      <xdr:colOff>114300</xdr:colOff>
      <xdr:row>17</xdr:row>
      <xdr:rowOff>147305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8463"/>
          <a:ext cx="698500" cy="1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147305</xdr:rowOff>
    </xdr:from>
    <xdr:to>
      <xdr:col>18</xdr:col>
      <xdr:colOff>177800</xdr:colOff>
      <xdr:row>17</xdr:row>
      <xdr:rowOff>163616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9580"/>
          <a:ext cx="698500" cy="1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37521</xdr:rowOff>
    </xdr:from>
    <xdr:to>
      <xdr:col>29</xdr:col>
      <xdr:colOff>177800</xdr:colOff>
      <xdr:row>17</xdr:row>
      <xdr:rowOff>139121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54048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4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61808</xdr:rowOff>
    </xdr:from>
    <xdr:to>
      <xdr:col>26</xdr:col>
      <xdr:colOff>101600</xdr:colOff>
      <xdr:row>17</xdr:row>
      <xdr:rowOff>163408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2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148185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1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85388</xdr:rowOff>
    </xdr:from>
    <xdr:to>
      <xdr:col>22</xdr:col>
      <xdr:colOff>165100</xdr:colOff>
      <xdr:row>18</xdr:row>
      <xdr:rowOff>15538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3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96505</xdr:rowOff>
    </xdr:from>
    <xdr:to>
      <xdr:col>19</xdr:col>
      <xdr:colOff>38100</xdr:colOff>
      <xdr:row>18</xdr:row>
      <xdr:rowOff>26655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112816</xdr:rowOff>
    </xdr:from>
    <xdr:to>
      <xdr:col>15</xdr:col>
      <xdr:colOff>101600</xdr:colOff>
      <xdr:row>18</xdr:row>
      <xdr:rowOff>42966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27743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177201</xdr:rowOff>
    </xdr:from>
    <xdr:to>
      <xdr:col>29</xdr:col>
      <xdr:colOff>127000</xdr:colOff>
      <xdr:row>35</xdr:row>
      <xdr:rowOff>209745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87551"/>
          <a:ext cx="647700" cy="3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177201</xdr:rowOff>
    </xdr:from>
    <xdr:to>
      <xdr:col>26</xdr:col>
      <xdr:colOff>50800</xdr:colOff>
      <xdr:row>35</xdr:row>
      <xdr:rowOff>254094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87551"/>
          <a:ext cx="698500" cy="7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254094</xdr:rowOff>
    </xdr:from>
    <xdr:to>
      <xdr:col>22</xdr:col>
      <xdr:colOff>114300</xdr:colOff>
      <xdr:row>35</xdr:row>
      <xdr:rowOff>281381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64444"/>
          <a:ext cx="698500" cy="2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229390</xdr:rowOff>
    </xdr:from>
    <xdr:to>
      <xdr:col>18</xdr:col>
      <xdr:colOff>177800</xdr:colOff>
      <xdr:row>35</xdr:row>
      <xdr:rowOff>281381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39740"/>
          <a:ext cx="698500" cy="5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158945</xdr:rowOff>
    </xdr:from>
    <xdr:to>
      <xdr:col>29</xdr:col>
      <xdr:colOff>177800</xdr:colOff>
      <xdr:row>35</xdr:row>
      <xdr:rowOff>260545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131022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126401</xdr:rowOff>
    </xdr:from>
    <xdr:to>
      <xdr:col>26</xdr:col>
      <xdr:colOff>101600</xdr:colOff>
      <xdr:row>35</xdr:row>
      <xdr:rowOff>228001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238178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203294</xdr:rowOff>
    </xdr:from>
    <xdr:to>
      <xdr:col>22</xdr:col>
      <xdr:colOff>165100</xdr:colOff>
      <xdr:row>35</xdr:row>
      <xdr:rowOff>304894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1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289671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230581</xdr:rowOff>
    </xdr:from>
    <xdr:to>
      <xdr:col>19</xdr:col>
      <xdr:colOff>38100</xdr:colOff>
      <xdr:row>35</xdr:row>
      <xdr:rowOff>332181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4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316958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2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178590</xdr:rowOff>
    </xdr:from>
    <xdr:to>
      <xdr:col>15</xdr:col>
      <xdr:colOff>101600</xdr:colOff>
      <xdr:row>35</xdr:row>
      <xdr:rowOff>280190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290367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5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120425</xdr:rowOff>
    </xdr:from>
    <xdr:to>
      <xdr:col>24</xdr:col>
      <xdr:colOff>63500</xdr:colOff>
      <xdr:row>37</xdr:row>
      <xdr:rowOff>6085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2625"/>
          <a:ext cx="838200" cy="5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6085</xdr:rowOff>
    </xdr:from>
    <xdr:to>
      <xdr:col>19</xdr:col>
      <xdr:colOff>177800</xdr:colOff>
      <xdr:row>37</xdr:row>
      <xdr:rowOff>30473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9735"/>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30473</xdr:rowOff>
    </xdr:from>
    <xdr:to>
      <xdr:col>15</xdr:col>
      <xdr:colOff>50800</xdr:colOff>
      <xdr:row>37</xdr:row>
      <xdr:rowOff>40162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412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40162</xdr:rowOff>
    </xdr:from>
    <xdr:to>
      <xdr:col>10</xdr:col>
      <xdr:colOff>114300</xdr:colOff>
      <xdr:row>37</xdr:row>
      <xdr:rowOff>42837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381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69625</xdr:rowOff>
    </xdr:from>
    <xdr:to>
      <xdr:col>24</xdr:col>
      <xdr:colOff>114300</xdr:colOff>
      <xdr:row>36</xdr:row>
      <xdr:rowOff>171225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92502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9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126735</xdr:rowOff>
    </xdr:from>
    <xdr:to>
      <xdr:col>20</xdr:col>
      <xdr:colOff>38100</xdr:colOff>
      <xdr:row>37</xdr:row>
      <xdr:rowOff>56885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73412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7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151123</xdr:rowOff>
    </xdr:from>
    <xdr:to>
      <xdr:col>15</xdr:col>
      <xdr:colOff>101600</xdr:colOff>
      <xdr:row>37</xdr:row>
      <xdr:rowOff>81273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72400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160812</xdr:rowOff>
    </xdr:from>
    <xdr:to>
      <xdr:col>10</xdr:col>
      <xdr:colOff>165100</xdr:colOff>
      <xdr:row>37</xdr:row>
      <xdr:rowOff>90962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82089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163487</xdr:rowOff>
    </xdr:from>
    <xdr:to>
      <xdr:col>6</xdr:col>
      <xdr:colOff>38100</xdr:colOff>
      <xdr:row>37</xdr:row>
      <xdr:rowOff>93637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84764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45256</xdr:rowOff>
    </xdr:from>
    <xdr:to>
      <xdr:col>24</xdr:col>
      <xdr:colOff>63500</xdr:colOff>
      <xdr:row>56</xdr:row>
      <xdr:rowOff>128830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46456"/>
          <a:ext cx="838200" cy="8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45256</xdr:rowOff>
    </xdr:from>
    <xdr:to>
      <xdr:col>19</xdr:col>
      <xdr:colOff>177800</xdr:colOff>
      <xdr:row>57</xdr:row>
      <xdr:rowOff>5228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46456"/>
          <a:ext cx="889000" cy="1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5228</xdr:rowOff>
    </xdr:from>
    <xdr:to>
      <xdr:col>15</xdr:col>
      <xdr:colOff>50800</xdr:colOff>
      <xdr:row>57</xdr:row>
      <xdr:rowOff>27715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7878"/>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27715</xdr:rowOff>
    </xdr:from>
    <xdr:to>
      <xdr:col>10</xdr:col>
      <xdr:colOff>114300</xdr:colOff>
      <xdr:row>57</xdr:row>
      <xdr:rowOff>42538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00365"/>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78030</xdr:rowOff>
    </xdr:from>
    <xdr:to>
      <xdr:col>24</xdr:col>
      <xdr:colOff>114300</xdr:colOff>
      <xdr:row>57</xdr:row>
      <xdr:rowOff>8180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100907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3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165906</xdr:rowOff>
    </xdr:from>
    <xdr:to>
      <xdr:col>20</xdr:col>
      <xdr:colOff>38100</xdr:colOff>
      <xdr:row>56</xdr:row>
      <xdr:rowOff>96056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112583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125878</xdr:rowOff>
    </xdr:from>
    <xdr:to>
      <xdr:col>15</xdr:col>
      <xdr:colOff>101600</xdr:colOff>
      <xdr:row>57</xdr:row>
      <xdr:rowOff>56028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47155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1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148365</xdr:rowOff>
    </xdr:from>
    <xdr:to>
      <xdr:col>10</xdr:col>
      <xdr:colOff>165100</xdr:colOff>
      <xdr:row>57</xdr:row>
      <xdr:rowOff>78515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69642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4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163188</xdr:rowOff>
    </xdr:from>
    <xdr:to>
      <xdr:col>6</xdr:col>
      <xdr:colOff>38100</xdr:colOff>
      <xdr:row>57</xdr:row>
      <xdr:rowOff>93338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5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14115</xdr:rowOff>
    </xdr:from>
    <xdr:to>
      <xdr:col>24</xdr:col>
      <xdr:colOff>63500</xdr:colOff>
      <xdr:row>78</xdr:row>
      <xdr:rowOff>69638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7215"/>
          <a:ext cx="838200" cy="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57412</xdr:rowOff>
    </xdr:from>
    <xdr:to>
      <xdr:col>19</xdr:col>
      <xdr:colOff>177800</xdr:colOff>
      <xdr:row>78</xdr:row>
      <xdr:rowOff>69638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0512"/>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49392</xdr:rowOff>
    </xdr:from>
    <xdr:to>
      <xdr:col>15</xdr:col>
      <xdr:colOff>50800</xdr:colOff>
      <xdr:row>78</xdr:row>
      <xdr:rowOff>57412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2492"/>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49392</xdr:rowOff>
    </xdr:from>
    <xdr:to>
      <xdr:col>10</xdr:col>
      <xdr:colOff>114300</xdr:colOff>
      <xdr:row>78</xdr:row>
      <xdr:rowOff>99158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2492"/>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134765</xdr:rowOff>
    </xdr:from>
    <xdr:to>
      <xdr:col>24</xdr:col>
      <xdr:colOff>114300</xdr:colOff>
      <xdr:row>78</xdr:row>
      <xdr:rowOff>64915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157642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8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18838</xdr:rowOff>
    </xdr:from>
    <xdr:to>
      <xdr:col>20</xdr:col>
      <xdr:colOff>38100</xdr:colOff>
      <xdr:row>78</xdr:row>
      <xdr:rowOff>120438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136965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6612</xdr:rowOff>
    </xdr:from>
    <xdr:to>
      <xdr:col>15</xdr:col>
      <xdr:colOff>101600</xdr:colOff>
      <xdr:row>78</xdr:row>
      <xdr:rowOff>108212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124739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170042</xdr:rowOff>
    </xdr:from>
    <xdr:to>
      <xdr:col>10</xdr:col>
      <xdr:colOff>165100</xdr:colOff>
      <xdr:row>78</xdr:row>
      <xdr:rowOff>100192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116719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48358</xdr:rowOff>
    </xdr:from>
    <xdr:to>
      <xdr:col>6</xdr:col>
      <xdr:colOff>38100</xdr:colOff>
      <xdr:row>78</xdr:row>
      <xdr:rowOff>149958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166485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24626</xdr:rowOff>
    </xdr:from>
    <xdr:to>
      <xdr:col>24</xdr:col>
      <xdr:colOff>63500</xdr:colOff>
      <xdr:row>95</xdr:row>
      <xdr:rowOff>58100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2376"/>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58100</xdr:rowOff>
    </xdr:from>
    <xdr:to>
      <xdr:col>19</xdr:col>
      <xdr:colOff>177800</xdr:colOff>
      <xdr:row>95</xdr:row>
      <xdr:rowOff>77673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45850"/>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44309</xdr:rowOff>
    </xdr:from>
    <xdr:to>
      <xdr:col>15</xdr:col>
      <xdr:colOff>50800</xdr:colOff>
      <xdr:row>95</xdr:row>
      <xdr:rowOff>77673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32059"/>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34381</xdr:rowOff>
    </xdr:from>
    <xdr:to>
      <xdr:col>10</xdr:col>
      <xdr:colOff>114300</xdr:colOff>
      <xdr:row>95</xdr:row>
      <xdr:rowOff>44309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2213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145276</xdr:rowOff>
    </xdr:from>
    <xdr:to>
      <xdr:col>24</xdr:col>
      <xdr:colOff>114300</xdr:colOff>
      <xdr:row>95</xdr:row>
      <xdr:rowOff>75426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123703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4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7300</xdr:rowOff>
    </xdr:from>
    <xdr:to>
      <xdr:col>20</xdr:col>
      <xdr:colOff>38100</xdr:colOff>
      <xdr:row>95</xdr:row>
      <xdr:rowOff>108900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100027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26873</xdr:rowOff>
    </xdr:from>
    <xdr:to>
      <xdr:col>15</xdr:col>
      <xdr:colOff>101600</xdr:colOff>
      <xdr:row>95</xdr:row>
      <xdr:rowOff>128473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119600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164959</xdr:rowOff>
    </xdr:from>
    <xdr:to>
      <xdr:col>10</xdr:col>
      <xdr:colOff>165100</xdr:colOff>
      <xdr:row>95</xdr:row>
      <xdr:rowOff>95109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111636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155031</xdr:rowOff>
    </xdr:from>
    <xdr:to>
      <xdr:col>6</xdr:col>
      <xdr:colOff>38100</xdr:colOff>
      <xdr:row>95</xdr:row>
      <xdr:rowOff>85181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101708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171055</xdr:rowOff>
    </xdr:from>
    <xdr:to>
      <xdr:col>55</xdr:col>
      <xdr:colOff>0</xdr:colOff>
      <xdr:row>38</xdr:row>
      <xdr:rowOff>102806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43255"/>
          <a:ext cx="838200" cy="2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102806</xdr:rowOff>
    </xdr:from>
    <xdr:to>
      <xdr:col>50</xdr:col>
      <xdr:colOff>114300</xdr:colOff>
      <xdr:row>38</xdr:row>
      <xdr:rowOff>105035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17906"/>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105035</xdr:rowOff>
    </xdr:from>
    <xdr:to>
      <xdr:col>45</xdr:col>
      <xdr:colOff>177800</xdr:colOff>
      <xdr:row>38</xdr:row>
      <xdr:rowOff>139057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20135"/>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139057</xdr:rowOff>
    </xdr:from>
    <xdr:to>
      <xdr:col>41</xdr:col>
      <xdr:colOff>50800</xdr:colOff>
      <xdr:row>38</xdr:row>
      <xdr:rowOff>141259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54157"/>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120255</xdr:rowOff>
    </xdr:from>
    <xdr:to>
      <xdr:col>55</xdr:col>
      <xdr:colOff>50800</xdr:colOff>
      <xdr:row>37</xdr:row>
      <xdr:rowOff>50405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98682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7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52006</xdr:rowOff>
    </xdr:from>
    <xdr:to>
      <xdr:col>50</xdr:col>
      <xdr:colOff>165100</xdr:colOff>
      <xdr:row>38</xdr:row>
      <xdr:rowOff>153606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170133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54235</xdr:rowOff>
    </xdr:from>
    <xdr:to>
      <xdr:col>46</xdr:col>
      <xdr:colOff>38100</xdr:colOff>
      <xdr:row>38</xdr:row>
      <xdr:rowOff>155835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912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4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88257</xdr:rowOff>
    </xdr:from>
    <xdr:to>
      <xdr:col>41</xdr:col>
      <xdr:colOff>101600</xdr:colOff>
      <xdr:row>39</xdr:row>
      <xdr:rowOff>18407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34935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7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90459</xdr:rowOff>
    </xdr:from>
    <xdr:to>
      <xdr:col>36</xdr:col>
      <xdr:colOff>165100</xdr:colOff>
      <xdr:row>39</xdr:row>
      <xdr:rowOff>20609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37136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8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107791</xdr:rowOff>
    </xdr:from>
    <xdr:to>
      <xdr:col>55</xdr:col>
      <xdr:colOff>0</xdr:colOff>
      <xdr:row>58</xdr:row>
      <xdr:rowOff>151685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51891"/>
          <a:ext cx="838200" cy="4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145497</xdr:rowOff>
    </xdr:from>
    <xdr:to>
      <xdr:col>50</xdr:col>
      <xdr:colOff>114300</xdr:colOff>
      <xdr:row>58</xdr:row>
      <xdr:rowOff>151685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89597"/>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135816</xdr:rowOff>
    </xdr:from>
    <xdr:to>
      <xdr:col>45</xdr:col>
      <xdr:colOff>177800</xdr:colOff>
      <xdr:row>58</xdr:row>
      <xdr:rowOff>145497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79916"/>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135816</xdr:rowOff>
    </xdr:from>
    <xdr:to>
      <xdr:col>41</xdr:col>
      <xdr:colOff>50800</xdr:colOff>
      <xdr:row>58</xdr:row>
      <xdr:rowOff>150209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79916"/>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56991</xdr:rowOff>
    </xdr:from>
    <xdr:to>
      <xdr:col>55</xdr:col>
      <xdr:colOff>50800</xdr:colOff>
      <xdr:row>58</xdr:row>
      <xdr:rowOff>158591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100885</xdr:rowOff>
    </xdr:from>
    <xdr:to>
      <xdr:col>50</xdr:col>
      <xdr:colOff>165100</xdr:colOff>
      <xdr:row>59</xdr:row>
      <xdr:rowOff>31035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22162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3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94697</xdr:rowOff>
    </xdr:from>
    <xdr:to>
      <xdr:col>46</xdr:col>
      <xdr:colOff>38100</xdr:colOff>
      <xdr:row>59</xdr:row>
      <xdr:rowOff>24847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15974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3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85016</xdr:rowOff>
    </xdr:from>
    <xdr:to>
      <xdr:col>41</xdr:col>
      <xdr:colOff>101600</xdr:colOff>
      <xdr:row>59</xdr:row>
      <xdr:rowOff>15166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6293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2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99409</xdr:rowOff>
    </xdr:from>
    <xdr:to>
      <xdr:col>36</xdr:col>
      <xdr:colOff>165100</xdr:colOff>
      <xdr:row>59</xdr:row>
      <xdr:rowOff>29559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20686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3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6079</xdr:rowOff>
    </xdr:from>
    <xdr:to>
      <xdr:col>55</xdr:col>
      <xdr:colOff>0</xdr:colOff>
      <xdr:row>79</xdr:row>
      <xdr:rowOff>8007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50629"/>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166974</xdr:rowOff>
    </xdr:from>
    <xdr:to>
      <xdr:col>50</xdr:col>
      <xdr:colOff>114300</xdr:colOff>
      <xdr:row>79</xdr:row>
      <xdr:rowOff>8007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40074"/>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146607</xdr:rowOff>
    </xdr:from>
    <xdr:to>
      <xdr:col>45</xdr:col>
      <xdr:colOff>177800</xdr:colOff>
      <xdr:row>78</xdr:row>
      <xdr:rowOff>166974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19707"/>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146607</xdr:rowOff>
    </xdr:from>
    <xdr:to>
      <xdr:col>41</xdr:col>
      <xdr:colOff>50800</xdr:colOff>
      <xdr:row>79</xdr:row>
      <xdr:rowOff>11444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19707"/>
          <a:ext cx="8890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126729</xdr:rowOff>
    </xdr:from>
    <xdr:to>
      <xdr:col>55</xdr:col>
      <xdr:colOff>50800</xdr:colOff>
      <xdr:row>79</xdr:row>
      <xdr:rowOff>56879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128657</xdr:rowOff>
    </xdr:from>
    <xdr:to>
      <xdr:col>50</xdr:col>
      <xdr:colOff>165100</xdr:colOff>
      <xdr:row>79</xdr:row>
      <xdr:rowOff>58807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49934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116174</xdr:rowOff>
    </xdr:from>
    <xdr:to>
      <xdr:col>46</xdr:col>
      <xdr:colOff>38100</xdr:colOff>
      <xdr:row>79</xdr:row>
      <xdr:rowOff>46324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37451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95807</xdr:rowOff>
    </xdr:from>
    <xdr:to>
      <xdr:col>41</xdr:col>
      <xdr:colOff>101600</xdr:colOff>
      <xdr:row>79</xdr:row>
      <xdr:rowOff>25957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2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132094</xdr:rowOff>
    </xdr:from>
    <xdr:to>
      <xdr:col>36</xdr:col>
      <xdr:colOff>165100</xdr:colOff>
      <xdr:row>79</xdr:row>
      <xdr:rowOff>62244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53371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43724</xdr:rowOff>
    </xdr:from>
    <xdr:to>
      <xdr:col>55</xdr:col>
      <xdr:colOff>0</xdr:colOff>
      <xdr:row>98</xdr:row>
      <xdr:rowOff>94360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45824"/>
          <a:ext cx="8382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94360</xdr:rowOff>
    </xdr:from>
    <xdr:to>
      <xdr:col>50</xdr:col>
      <xdr:colOff>114300</xdr:colOff>
      <xdr:row>98</xdr:row>
      <xdr:rowOff>97006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96460"/>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97006</xdr:rowOff>
    </xdr:from>
    <xdr:to>
      <xdr:col>45</xdr:col>
      <xdr:colOff>177800</xdr:colOff>
      <xdr:row>98</xdr:row>
      <xdr:rowOff>108812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99106"/>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106614</xdr:rowOff>
    </xdr:from>
    <xdr:to>
      <xdr:col>41</xdr:col>
      <xdr:colOff>50800</xdr:colOff>
      <xdr:row>98</xdr:row>
      <xdr:rowOff>108812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908714"/>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164374</xdr:rowOff>
    </xdr:from>
    <xdr:to>
      <xdr:col>55</xdr:col>
      <xdr:colOff>50800</xdr:colOff>
      <xdr:row>98</xdr:row>
      <xdr:rowOff>94524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123751</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43560</xdr:rowOff>
    </xdr:from>
    <xdr:to>
      <xdr:col>50</xdr:col>
      <xdr:colOff>165100</xdr:colOff>
      <xdr:row>98</xdr:row>
      <xdr:rowOff>145160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136287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46206</xdr:rowOff>
    </xdr:from>
    <xdr:to>
      <xdr:col>46</xdr:col>
      <xdr:colOff>38100</xdr:colOff>
      <xdr:row>98</xdr:row>
      <xdr:rowOff>147806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138933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58012</xdr:rowOff>
    </xdr:from>
    <xdr:to>
      <xdr:col>41</xdr:col>
      <xdr:colOff>101600</xdr:colOff>
      <xdr:row>98</xdr:row>
      <xdr:rowOff>159612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150739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5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55814</xdr:rowOff>
    </xdr:from>
    <xdr:to>
      <xdr:col>36</xdr:col>
      <xdr:colOff>165100</xdr:colOff>
      <xdr:row>98</xdr:row>
      <xdr:rowOff>157414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148541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35436</xdr:rowOff>
    </xdr:from>
    <xdr:to>
      <xdr:col>85</xdr:col>
      <xdr:colOff>127000</xdr:colOff>
      <xdr:row>39</xdr:row>
      <xdr:rowOff>36802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1986"/>
          <a:ext cx="8382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36802</xdr:rowOff>
    </xdr:from>
    <xdr:to>
      <xdr:col>81</xdr:col>
      <xdr:colOff>50800</xdr:colOff>
      <xdr:row>39</xdr:row>
      <xdr:rowOff>37906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335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30073</xdr:rowOff>
    </xdr:from>
    <xdr:to>
      <xdr:col>76</xdr:col>
      <xdr:colOff>114300</xdr:colOff>
      <xdr:row>39</xdr:row>
      <xdr:rowOff>37906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6623"/>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30073</xdr:rowOff>
    </xdr:from>
    <xdr:to>
      <xdr:col>71</xdr:col>
      <xdr:colOff>177800</xdr:colOff>
      <xdr:row>39</xdr:row>
      <xdr:rowOff>31256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6623"/>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156086</xdr:rowOff>
    </xdr:from>
    <xdr:to>
      <xdr:col>85</xdr:col>
      <xdr:colOff>177800</xdr:colOff>
      <xdr:row>39</xdr:row>
      <xdr:rowOff>86236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157452</xdr:rowOff>
    </xdr:from>
    <xdr:to>
      <xdr:col>81</xdr:col>
      <xdr:colOff>101600</xdr:colOff>
      <xdr:row>39</xdr:row>
      <xdr:rowOff>87602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78729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6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158556</xdr:rowOff>
    </xdr:from>
    <xdr:to>
      <xdr:col>76</xdr:col>
      <xdr:colOff>165100</xdr:colOff>
      <xdr:row>39</xdr:row>
      <xdr:rowOff>88706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79833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6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150723</xdr:rowOff>
    </xdr:from>
    <xdr:to>
      <xdr:col>72</xdr:col>
      <xdr:colOff>38100</xdr:colOff>
      <xdr:row>39</xdr:row>
      <xdr:rowOff>80873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72000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151906</xdr:rowOff>
    </xdr:from>
    <xdr:to>
      <xdr:col>67</xdr:col>
      <xdr:colOff>101600</xdr:colOff>
      <xdr:row>39</xdr:row>
      <xdr:rowOff>82056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73183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5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32663</xdr:rowOff>
    </xdr:from>
    <xdr:to>
      <xdr:col>85</xdr:col>
      <xdr:colOff>127000</xdr:colOff>
      <xdr:row>78</xdr:row>
      <xdr:rowOff>43776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05763"/>
          <a:ext cx="8382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43776</xdr:rowOff>
    </xdr:from>
    <xdr:to>
      <xdr:col>81</xdr:col>
      <xdr:colOff>50800</xdr:colOff>
      <xdr:row>78</xdr:row>
      <xdr:rowOff>61333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16876"/>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61333</xdr:rowOff>
    </xdr:from>
    <xdr:to>
      <xdr:col>76</xdr:col>
      <xdr:colOff>114300</xdr:colOff>
      <xdr:row>78</xdr:row>
      <xdr:rowOff>81468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3443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81468</xdr:rowOff>
    </xdr:from>
    <xdr:to>
      <xdr:col>71</xdr:col>
      <xdr:colOff>177800</xdr:colOff>
      <xdr:row>78</xdr:row>
      <xdr:rowOff>84437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54568"/>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153313</xdr:rowOff>
    </xdr:from>
    <xdr:to>
      <xdr:col>85</xdr:col>
      <xdr:colOff>177800</xdr:colOff>
      <xdr:row>78</xdr:row>
      <xdr:rowOff>83463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131740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3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164426</xdr:rowOff>
    </xdr:from>
    <xdr:to>
      <xdr:col>81</xdr:col>
      <xdr:colOff>101600</xdr:colOff>
      <xdr:row>78</xdr:row>
      <xdr:rowOff>94576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85703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5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10533</xdr:rowOff>
    </xdr:from>
    <xdr:to>
      <xdr:col>76</xdr:col>
      <xdr:colOff>165100</xdr:colOff>
      <xdr:row>78</xdr:row>
      <xdr:rowOff>112133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8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103260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7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30668</xdr:rowOff>
    </xdr:from>
    <xdr:to>
      <xdr:col>72</xdr:col>
      <xdr:colOff>38100</xdr:colOff>
      <xdr:row>78</xdr:row>
      <xdr:rowOff>132268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123395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9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33637</xdr:rowOff>
    </xdr:from>
    <xdr:to>
      <xdr:col>67</xdr:col>
      <xdr:colOff>101600</xdr:colOff>
      <xdr:row>78</xdr:row>
      <xdr:rowOff>135237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126364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8438</xdr:rowOff>
    </xdr:from>
    <xdr:to>
      <xdr:col>85</xdr:col>
      <xdr:colOff>127000</xdr:colOff>
      <xdr:row>99</xdr:row>
      <xdr:rowOff>30776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81988"/>
          <a:ext cx="8382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8438</xdr:rowOff>
    </xdr:from>
    <xdr:to>
      <xdr:col>81</xdr:col>
      <xdr:colOff>50800</xdr:colOff>
      <xdr:row>99</xdr:row>
      <xdr:rowOff>14241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81988"/>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10168</xdr:rowOff>
    </xdr:from>
    <xdr:to>
      <xdr:col>76</xdr:col>
      <xdr:colOff>114300</xdr:colOff>
      <xdr:row>99</xdr:row>
      <xdr:rowOff>14241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83718"/>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5314</xdr:rowOff>
    </xdr:from>
    <xdr:to>
      <xdr:col>71</xdr:col>
      <xdr:colOff>177800</xdr:colOff>
      <xdr:row>99</xdr:row>
      <xdr:rowOff>10168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78864"/>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151426</xdr:rowOff>
    </xdr:from>
    <xdr:to>
      <xdr:col>85</xdr:col>
      <xdr:colOff>177800</xdr:colOff>
      <xdr:row>99</xdr:row>
      <xdr:rowOff>81576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129088</xdr:rowOff>
    </xdr:from>
    <xdr:to>
      <xdr:col>81</xdr:col>
      <xdr:colOff>101600</xdr:colOff>
      <xdr:row>99</xdr:row>
      <xdr:rowOff>59238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50365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2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134891</xdr:rowOff>
    </xdr:from>
    <xdr:to>
      <xdr:col>76</xdr:col>
      <xdr:colOff>165100</xdr:colOff>
      <xdr:row>99</xdr:row>
      <xdr:rowOff>65041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56168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2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130818</xdr:rowOff>
    </xdr:from>
    <xdr:to>
      <xdr:col>72</xdr:col>
      <xdr:colOff>38100</xdr:colOff>
      <xdr:row>99</xdr:row>
      <xdr:rowOff>60968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52095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125964</xdr:rowOff>
    </xdr:from>
    <xdr:to>
      <xdr:col>67</xdr:col>
      <xdr:colOff>101600</xdr:colOff>
      <xdr:row>99</xdr:row>
      <xdr:rowOff>56114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47241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122441</xdr:rowOff>
    </xdr:from>
    <xdr:to>
      <xdr:col>116</xdr:col>
      <xdr:colOff>63500</xdr:colOff>
      <xdr:row>38</xdr:row>
      <xdr:rowOff>129779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37541"/>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129779</xdr:rowOff>
    </xdr:from>
    <xdr:to>
      <xdr:col>111</xdr:col>
      <xdr:colOff>177800</xdr:colOff>
      <xdr:row>38</xdr:row>
      <xdr:rowOff>135586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4487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118669</xdr:rowOff>
    </xdr:from>
    <xdr:to>
      <xdr:col>107</xdr:col>
      <xdr:colOff>50800</xdr:colOff>
      <xdr:row>38</xdr:row>
      <xdr:rowOff>135586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33769"/>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115834</xdr:rowOff>
    </xdr:from>
    <xdr:to>
      <xdr:col>102</xdr:col>
      <xdr:colOff>114300</xdr:colOff>
      <xdr:row>38</xdr:row>
      <xdr:rowOff>118669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3093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71641</xdr:rowOff>
    </xdr:from>
    <xdr:to>
      <xdr:col>116</xdr:col>
      <xdr:colOff>114300</xdr:colOff>
      <xdr:row>39</xdr:row>
      <xdr:rowOff>1791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78979</xdr:rowOff>
    </xdr:from>
    <xdr:to>
      <xdr:col>112</xdr:col>
      <xdr:colOff>38100</xdr:colOff>
      <xdr:row>39</xdr:row>
      <xdr:rowOff>9129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84786</xdr:rowOff>
    </xdr:from>
    <xdr:to>
      <xdr:col>107</xdr:col>
      <xdr:colOff>101600</xdr:colOff>
      <xdr:row>39</xdr:row>
      <xdr:rowOff>14936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6063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9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67869</xdr:rowOff>
    </xdr:from>
    <xdr:to>
      <xdr:col>102</xdr:col>
      <xdr:colOff>165100</xdr:colOff>
      <xdr:row>38</xdr:row>
      <xdr:rowOff>169469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160596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65034</xdr:rowOff>
    </xdr:from>
    <xdr:to>
      <xdr:col>98</xdr:col>
      <xdr:colOff>38100</xdr:colOff>
      <xdr:row>38</xdr:row>
      <xdr:rowOff>166634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157761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6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134141</xdr:rowOff>
    </xdr:from>
    <xdr:to>
      <xdr:col>116</xdr:col>
      <xdr:colOff>63500</xdr:colOff>
      <xdr:row>58</xdr:row>
      <xdr:rowOff>134314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8241"/>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134314</xdr:rowOff>
    </xdr:from>
    <xdr:to>
      <xdr:col>111</xdr:col>
      <xdr:colOff>177800</xdr:colOff>
      <xdr:row>58</xdr:row>
      <xdr:rowOff>134461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8414"/>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134461</xdr:rowOff>
    </xdr:from>
    <xdr:to>
      <xdr:col>107</xdr:col>
      <xdr:colOff>50800</xdr:colOff>
      <xdr:row>58</xdr:row>
      <xdr:rowOff>134598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856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134598</xdr:rowOff>
    </xdr:from>
    <xdr:to>
      <xdr:col>102</xdr:col>
      <xdr:colOff>114300</xdr:colOff>
      <xdr:row>58</xdr:row>
      <xdr:rowOff>134703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8698"/>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83341</xdr:rowOff>
    </xdr:from>
    <xdr:to>
      <xdr:col>116</xdr:col>
      <xdr:colOff>114300</xdr:colOff>
      <xdr:row>59</xdr:row>
      <xdr:rowOff>13491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83514</xdr:rowOff>
    </xdr:from>
    <xdr:to>
      <xdr:col>112</xdr:col>
      <xdr:colOff>38100</xdr:colOff>
      <xdr:row>59</xdr:row>
      <xdr:rowOff>13664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4791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83661</xdr:rowOff>
    </xdr:from>
    <xdr:to>
      <xdr:col>107</xdr:col>
      <xdr:colOff>101600</xdr:colOff>
      <xdr:row>59</xdr:row>
      <xdr:rowOff>13811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4938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83798</xdr:rowOff>
    </xdr:from>
    <xdr:to>
      <xdr:col>102</xdr:col>
      <xdr:colOff>165100</xdr:colOff>
      <xdr:row>59</xdr:row>
      <xdr:rowOff>13948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5075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2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83903</xdr:rowOff>
    </xdr:from>
    <xdr:to>
      <xdr:col>98</xdr:col>
      <xdr:colOff>38100</xdr:colOff>
      <xdr:row>59</xdr:row>
      <xdr:rowOff>14053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32018</xdr:rowOff>
    </xdr:from>
    <xdr:to>
      <xdr:col>116</xdr:col>
      <xdr:colOff>63500</xdr:colOff>
      <xdr:row>77</xdr:row>
      <xdr:rowOff>40827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33668"/>
          <a:ext cx="8382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40827</xdr:rowOff>
    </xdr:from>
    <xdr:to>
      <xdr:col>111</xdr:col>
      <xdr:colOff>177800</xdr:colOff>
      <xdr:row>77</xdr:row>
      <xdr:rowOff>43893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42477"/>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43893</xdr:rowOff>
    </xdr:from>
    <xdr:to>
      <xdr:col>107</xdr:col>
      <xdr:colOff>50800</xdr:colOff>
      <xdr:row>77</xdr:row>
      <xdr:rowOff>46317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45543"/>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19696</xdr:rowOff>
    </xdr:from>
    <xdr:to>
      <xdr:col>102</xdr:col>
      <xdr:colOff>114300</xdr:colOff>
      <xdr:row>77</xdr:row>
      <xdr:rowOff>46317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21346"/>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152668</xdr:rowOff>
    </xdr:from>
    <xdr:to>
      <xdr:col>116</xdr:col>
      <xdr:colOff>114300</xdr:colOff>
      <xdr:row>77</xdr:row>
      <xdr:rowOff>82818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131095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161477</xdr:rowOff>
    </xdr:from>
    <xdr:to>
      <xdr:col>112</xdr:col>
      <xdr:colOff>38100</xdr:colOff>
      <xdr:row>77</xdr:row>
      <xdr:rowOff>91627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82754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164543</xdr:rowOff>
    </xdr:from>
    <xdr:to>
      <xdr:col>107</xdr:col>
      <xdr:colOff>101600</xdr:colOff>
      <xdr:row>77</xdr:row>
      <xdr:rowOff>94693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85820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166967</xdr:rowOff>
    </xdr:from>
    <xdr:to>
      <xdr:col>102</xdr:col>
      <xdr:colOff>165100</xdr:colOff>
      <xdr:row>77</xdr:row>
      <xdr:rowOff>97117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88244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140346</xdr:rowOff>
    </xdr:from>
    <xdr:to>
      <xdr:col>98</xdr:col>
      <xdr:colOff>38100</xdr:colOff>
      <xdr:row>77</xdr:row>
      <xdr:rowOff>70496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61623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人口の減少に歯止めがきかない状況が続いているが、最低限必要な事務事業を実施していくことは、住民１人当たりのコストとして表すことが難しいと感じている。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その中においてもいかに効率的な財政運営ができるかは重要な課題である。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物件費、補助費等においては臨時的な事業によって数字の変動が大きいが、それ以外の部分については人口減少の影響で軒並み増加となった。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いずれにせよ、住民１人当たりのコストをみながらの財政運営は難しいところがあるが、毎年の数値の比較を参考にしながら事業を実施していくことが必要である。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
4,096
672.09
6,323,524
6,012,164
311,360
3,588,240
5,313,483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16751</xdr:rowOff>
    </xdr:from>
    <xdr:to>
      <xdr:col>24</xdr:col>
      <xdr:colOff>63500</xdr:colOff>
      <xdr:row>37</xdr:row>
      <xdr:rowOff>77883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60401"/>
          <a:ext cx="8382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16751</xdr:rowOff>
    </xdr:from>
    <xdr:to>
      <xdr:col>19</xdr:col>
      <xdr:colOff>177800</xdr:colOff>
      <xdr:row>37</xdr:row>
      <xdr:rowOff>78416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040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78416</xdr:rowOff>
    </xdr:from>
    <xdr:to>
      <xdr:col>15</xdr:col>
      <xdr:colOff>50800</xdr:colOff>
      <xdr:row>37</xdr:row>
      <xdr:rowOff>82683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206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82683</xdr:rowOff>
    </xdr:from>
    <xdr:to>
      <xdr:col>10</xdr:col>
      <xdr:colOff>114300</xdr:colOff>
      <xdr:row>37</xdr:row>
      <xdr:rowOff>93428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6333"/>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27083</xdr:rowOff>
    </xdr:from>
    <xdr:to>
      <xdr:col>24</xdr:col>
      <xdr:colOff>114300</xdr:colOff>
      <xdr:row>37</xdr:row>
      <xdr:rowOff>128683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137401</xdr:rowOff>
    </xdr:from>
    <xdr:to>
      <xdr:col>20</xdr:col>
      <xdr:colOff>38100</xdr:colOff>
      <xdr:row>37</xdr:row>
      <xdr:rowOff>67551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84078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27616</xdr:rowOff>
    </xdr:from>
    <xdr:to>
      <xdr:col>15</xdr:col>
      <xdr:colOff>101600</xdr:colOff>
      <xdr:row>37</xdr:row>
      <xdr:rowOff>129216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120343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31883</xdr:rowOff>
    </xdr:from>
    <xdr:to>
      <xdr:col>10</xdr:col>
      <xdr:colOff>165100</xdr:colOff>
      <xdr:row>37</xdr:row>
      <xdr:rowOff>133483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124610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42628</xdr:rowOff>
    </xdr:from>
    <xdr:to>
      <xdr:col>6</xdr:col>
      <xdr:colOff>38100</xdr:colOff>
      <xdr:row>37</xdr:row>
      <xdr:rowOff>144228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135355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1570</xdr:rowOff>
    </xdr:from>
    <xdr:to>
      <xdr:col>24</xdr:col>
      <xdr:colOff>63500</xdr:colOff>
      <xdr:row>58</xdr:row>
      <xdr:rowOff>25995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5670"/>
          <a:ext cx="838200" cy="2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25995</xdr:rowOff>
    </xdr:from>
    <xdr:to>
      <xdr:col>19</xdr:col>
      <xdr:colOff>177800</xdr:colOff>
      <xdr:row>58</xdr:row>
      <xdr:rowOff>63078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0095"/>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63078</xdr:rowOff>
    </xdr:from>
    <xdr:to>
      <xdr:col>15</xdr:col>
      <xdr:colOff>50800</xdr:colOff>
      <xdr:row>58</xdr:row>
      <xdr:rowOff>63222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7178"/>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40812</xdr:rowOff>
    </xdr:from>
    <xdr:to>
      <xdr:col>10</xdr:col>
      <xdr:colOff>114300</xdr:colOff>
      <xdr:row>58</xdr:row>
      <xdr:rowOff>63222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4912"/>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122220</xdr:rowOff>
    </xdr:from>
    <xdr:to>
      <xdr:col>24</xdr:col>
      <xdr:colOff>114300</xdr:colOff>
      <xdr:row>58</xdr:row>
      <xdr:rowOff>52370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146645</xdr:rowOff>
    </xdr:from>
    <xdr:to>
      <xdr:col>20</xdr:col>
      <xdr:colOff>38100</xdr:colOff>
      <xdr:row>58</xdr:row>
      <xdr:rowOff>76795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67922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12278</xdr:rowOff>
    </xdr:from>
    <xdr:to>
      <xdr:col>15</xdr:col>
      <xdr:colOff>101600</xdr:colOff>
      <xdr:row>58</xdr:row>
      <xdr:rowOff>113878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105005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12422</xdr:rowOff>
    </xdr:from>
    <xdr:to>
      <xdr:col>10</xdr:col>
      <xdr:colOff>165100</xdr:colOff>
      <xdr:row>58</xdr:row>
      <xdr:rowOff>114022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105149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161462</xdr:rowOff>
    </xdr:from>
    <xdr:to>
      <xdr:col>6</xdr:col>
      <xdr:colOff>38100</xdr:colOff>
      <xdr:row>58</xdr:row>
      <xdr:rowOff>91612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82739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73606</xdr:rowOff>
    </xdr:from>
    <xdr:to>
      <xdr:col>24</xdr:col>
      <xdr:colOff>63500</xdr:colOff>
      <xdr:row>77</xdr:row>
      <xdr:rowOff>83407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5256"/>
          <a:ext cx="8382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83407</xdr:rowOff>
    </xdr:from>
    <xdr:to>
      <xdr:col>19</xdr:col>
      <xdr:colOff>177800</xdr:colOff>
      <xdr:row>77</xdr:row>
      <xdr:rowOff>96796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85057"/>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87478</xdr:rowOff>
    </xdr:from>
    <xdr:to>
      <xdr:col>15</xdr:col>
      <xdr:colOff>50800</xdr:colOff>
      <xdr:row>77</xdr:row>
      <xdr:rowOff>96796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89128"/>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87478</xdr:rowOff>
    </xdr:from>
    <xdr:to>
      <xdr:col>10</xdr:col>
      <xdr:colOff>114300</xdr:colOff>
      <xdr:row>77</xdr:row>
      <xdr:rowOff>88619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89128"/>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22806</xdr:rowOff>
    </xdr:from>
    <xdr:to>
      <xdr:col>24</xdr:col>
      <xdr:colOff>114300</xdr:colOff>
      <xdr:row>77</xdr:row>
      <xdr:rowOff>124406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109183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32607</xdr:rowOff>
    </xdr:from>
    <xdr:to>
      <xdr:col>20</xdr:col>
      <xdr:colOff>38100</xdr:colOff>
      <xdr:row>77</xdr:row>
      <xdr:rowOff>134207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125334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45996</xdr:rowOff>
    </xdr:from>
    <xdr:to>
      <xdr:col>15</xdr:col>
      <xdr:colOff>101600</xdr:colOff>
      <xdr:row>77</xdr:row>
      <xdr:rowOff>147596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138723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4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36678</xdr:rowOff>
    </xdr:from>
    <xdr:to>
      <xdr:col>10</xdr:col>
      <xdr:colOff>165100</xdr:colOff>
      <xdr:row>77</xdr:row>
      <xdr:rowOff>138278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129405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3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37819</xdr:rowOff>
    </xdr:from>
    <xdr:to>
      <xdr:col>6</xdr:col>
      <xdr:colOff>38100</xdr:colOff>
      <xdr:row>77</xdr:row>
      <xdr:rowOff>139419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130546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41943</xdr:rowOff>
    </xdr:from>
    <xdr:to>
      <xdr:col>24</xdr:col>
      <xdr:colOff>63500</xdr:colOff>
      <xdr:row>97</xdr:row>
      <xdr:rowOff>58497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72593"/>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41943</xdr:rowOff>
    </xdr:from>
    <xdr:to>
      <xdr:col>19</xdr:col>
      <xdr:colOff>177800</xdr:colOff>
      <xdr:row>97</xdr:row>
      <xdr:rowOff>48402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72593"/>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23498</xdr:rowOff>
    </xdr:from>
    <xdr:to>
      <xdr:col>15</xdr:col>
      <xdr:colOff>50800</xdr:colOff>
      <xdr:row>97</xdr:row>
      <xdr:rowOff>48402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54148"/>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17833</xdr:rowOff>
    </xdr:from>
    <xdr:to>
      <xdr:col>10</xdr:col>
      <xdr:colOff>114300</xdr:colOff>
      <xdr:row>97</xdr:row>
      <xdr:rowOff>23498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4848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7697</xdr:rowOff>
    </xdr:from>
    <xdr:to>
      <xdr:col>24</xdr:col>
      <xdr:colOff>114300</xdr:colOff>
      <xdr:row>97</xdr:row>
      <xdr:rowOff>109297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157574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162593</xdr:rowOff>
    </xdr:from>
    <xdr:to>
      <xdr:col>20</xdr:col>
      <xdr:colOff>38100</xdr:colOff>
      <xdr:row>97</xdr:row>
      <xdr:rowOff>92743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109270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9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169052</xdr:rowOff>
    </xdr:from>
    <xdr:to>
      <xdr:col>15</xdr:col>
      <xdr:colOff>101600</xdr:colOff>
      <xdr:row>97</xdr:row>
      <xdr:rowOff>99202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115729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144148</xdr:rowOff>
    </xdr:from>
    <xdr:to>
      <xdr:col>10</xdr:col>
      <xdr:colOff>165100</xdr:colOff>
      <xdr:row>97</xdr:row>
      <xdr:rowOff>74298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90825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7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138483</xdr:rowOff>
    </xdr:from>
    <xdr:to>
      <xdr:col>6</xdr:col>
      <xdr:colOff>38100</xdr:colOff>
      <xdr:row>97</xdr:row>
      <xdr:rowOff>68633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85160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7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18276</xdr:rowOff>
    </xdr:from>
    <xdr:to>
      <xdr:col>55</xdr:col>
      <xdr:colOff>0</xdr:colOff>
      <xdr:row>39</xdr:row>
      <xdr:rowOff>18332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04826"/>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18332</xdr:rowOff>
    </xdr:from>
    <xdr:to>
      <xdr:col>50</xdr:col>
      <xdr:colOff>114300</xdr:colOff>
      <xdr:row>39</xdr:row>
      <xdr:rowOff>19247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0488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19247</xdr:rowOff>
    </xdr:from>
    <xdr:to>
      <xdr:col>45</xdr:col>
      <xdr:colOff>177800</xdr:colOff>
      <xdr:row>39</xdr:row>
      <xdr:rowOff>19456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0579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19456</xdr:rowOff>
    </xdr:from>
    <xdr:to>
      <xdr:col>41</xdr:col>
      <xdr:colOff>50800</xdr:colOff>
      <xdr:row>39</xdr:row>
      <xdr:rowOff>19647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0600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138926</xdr:rowOff>
    </xdr:from>
    <xdr:to>
      <xdr:col>55</xdr:col>
      <xdr:colOff>50800</xdr:colOff>
      <xdr:row>39</xdr:row>
      <xdr:rowOff>69076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98302</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4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138982</xdr:rowOff>
    </xdr:from>
    <xdr:to>
      <xdr:col>50</xdr:col>
      <xdr:colOff>165100</xdr:colOff>
      <xdr:row>39</xdr:row>
      <xdr:rowOff>69132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85660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139897</xdr:rowOff>
    </xdr:from>
    <xdr:to>
      <xdr:col>46</xdr:col>
      <xdr:colOff>38100</xdr:colOff>
      <xdr:row>39</xdr:row>
      <xdr:rowOff>70047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86574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3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140106</xdr:rowOff>
    </xdr:from>
    <xdr:to>
      <xdr:col>41</xdr:col>
      <xdr:colOff>101600</xdr:colOff>
      <xdr:row>39</xdr:row>
      <xdr:rowOff>70256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86784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140297</xdr:rowOff>
    </xdr:from>
    <xdr:to>
      <xdr:col>36</xdr:col>
      <xdr:colOff>165100</xdr:colOff>
      <xdr:row>39</xdr:row>
      <xdr:rowOff>70447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61574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74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97168</xdr:rowOff>
    </xdr:from>
    <xdr:to>
      <xdr:col>55</xdr:col>
      <xdr:colOff>0</xdr:colOff>
      <xdr:row>58</xdr:row>
      <xdr:rowOff>100876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1268"/>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99567</xdr:rowOff>
    </xdr:from>
    <xdr:to>
      <xdr:col>50</xdr:col>
      <xdr:colOff>114300</xdr:colOff>
      <xdr:row>58</xdr:row>
      <xdr:rowOff>100876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43667"/>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99567</xdr:rowOff>
    </xdr:from>
    <xdr:to>
      <xdr:col>45</xdr:col>
      <xdr:colOff>177800</xdr:colOff>
      <xdr:row>58</xdr:row>
      <xdr:rowOff>100633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4366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100633</xdr:rowOff>
    </xdr:from>
    <xdr:to>
      <xdr:col>41</xdr:col>
      <xdr:colOff>50800</xdr:colOff>
      <xdr:row>58</xdr:row>
      <xdr:rowOff>102536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4733"/>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46368</xdr:rowOff>
    </xdr:from>
    <xdr:to>
      <xdr:col>55</xdr:col>
      <xdr:colOff>50800</xdr:colOff>
      <xdr:row>58</xdr:row>
      <xdr:rowOff>147968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50076</xdr:rowOff>
    </xdr:from>
    <xdr:to>
      <xdr:col>50</xdr:col>
      <xdr:colOff>165100</xdr:colOff>
      <xdr:row>58</xdr:row>
      <xdr:rowOff>151676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142803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48767</xdr:rowOff>
    </xdr:from>
    <xdr:to>
      <xdr:col>46</xdr:col>
      <xdr:colOff>38100</xdr:colOff>
      <xdr:row>58</xdr:row>
      <xdr:rowOff>150367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141494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49833</xdr:rowOff>
    </xdr:from>
    <xdr:to>
      <xdr:col>41</xdr:col>
      <xdr:colOff>101600</xdr:colOff>
      <xdr:row>58</xdr:row>
      <xdr:rowOff>151433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142560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51736</xdr:rowOff>
    </xdr:from>
    <xdr:to>
      <xdr:col>36</xdr:col>
      <xdr:colOff>165100</xdr:colOff>
      <xdr:row>58</xdr:row>
      <xdr:rowOff>153336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144463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108159</xdr:rowOff>
    </xdr:from>
    <xdr:to>
      <xdr:col>55</xdr:col>
      <xdr:colOff>0</xdr:colOff>
      <xdr:row>78</xdr:row>
      <xdr:rowOff>16018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09809"/>
          <a:ext cx="838200" cy="7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18886</xdr:rowOff>
    </xdr:from>
    <xdr:to>
      <xdr:col>50</xdr:col>
      <xdr:colOff>114300</xdr:colOff>
      <xdr:row>78</xdr:row>
      <xdr:rowOff>16018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20536"/>
          <a:ext cx="889000" cy="16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149197</xdr:rowOff>
    </xdr:from>
    <xdr:to>
      <xdr:col>45</xdr:col>
      <xdr:colOff>177800</xdr:colOff>
      <xdr:row>77</xdr:row>
      <xdr:rowOff>18886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79397"/>
          <a:ext cx="889000" cy="4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149197</xdr:rowOff>
    </xdr:from>
    <xdr:to>
      <xdr:col>41</xdr:col>
      <xdr:colOff>50800</xdr:colOff>
      <xdr:row>78</xdr:row>
      <xdr:rowOff>83320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79397"/>
          <a:ext cx="889000" cy="27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57359</xdr:rowOff>
    </xdr:from>
    <xdr:to>
      <xdr:col>55</xdr:col>
      <xdr:colOff>50800</xdr:colOff>
      <xdr:row>77</xdr:row>
      <xdr:rowOff>158959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80236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136668</xdr:rowOff>
    </xdr:from>
    <xdr:to>
      <xdr:col>50</xdr:col>
      <xdr:colOff>165100</xdr:colOff>
      <xdr:row>78</xdr:row>
      <xdr:rowOff>66818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83345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139536</xdr:rowOff>
    </xdr:from>
    <xdr:to>
      <xdr:col>46</xdr:col>
      <xdr:colOff>38100</xdr:colOff>
      <xdr:row>77</xdr:row>
      <xdr:rowOff>69686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86212</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4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98397</xdr:rowOff>
    </xdr:from>
    <xdr:to>
      <xdr:col>41</xdr:col>
      <xdr:colOff>101600</xdr:colOff>
      <xdr:row>77</xdr:row>
      <xdr:rowOff>28547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45073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0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32520</xdr:rowOff>
    </xdr:from>
    <xdr:to>
      <xdr:col>36</xdr:col>
      <xdr:colOff>165100</xdr:colOff>
      <xdr:row>78</xdr:row>
      <xdr:rowOff>134120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150647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74566</xdr:rowOff>
    </xdr:from>
    <xdr:to>
      <xdr:col>55</xdr:col>
      <xdr:colOff>0</xdr:colOff>
      <xdr:row>98</xdr:row>
      <xdr:rowOff>95061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76666"/>
          <a:ext cx="8382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95061</xdr:rowOff>
    </xdr:from>
    <xdr:to>
      <xdr:col>50</xdr:col>
      <xdr:colOff>114300</xdr:colOff>
      <xdr:row>98</xdr:row>
      <xdr:rowOff>105668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9716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105668</xdr:rowOff>
    </xdr:from>
    <xdr:to>
      <xdr:col>45</xdr:col>
      <xdr:colOff>177800</xdr:colOff>
      <xdr:row>98</xdr:row>
      <xdr:rowOff>124614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07768"/>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114902</xdr:rowOff>
    </xdr:from>
    <xdr:to>
      <xdr:col>41</xdr:col>
      <xdr:colOff>50800</xdr:colOff>
      <xdr:row>98</xdr:row>
      <xdr:rowOff>124614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17002"/>
          <a:ext cx="889000" cy="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23766</xdr:rowOff>
    </xdr:from>
    <xdr:to>
      <xdr:col>55</xdr:col>
      <xdr:colOff>50800</xdr:colOff>
      <xdr:row>98</xdr:row>
      <xdr:rowOff>125366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46643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44261</xdr:rowOff>
    </xdr:from>
    <xdr:to>
      <xdr:col>50</xdr:col>
      <xdr:colOff>165100</xdr:colOff>
      <xdr:row>98</xdr:row>
      <xdr:rowOff>145861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162388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2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54868</xdr:rowOff>
    </xdr:from>
    <xdr:to>
      <xdr:col>46</xdr:col>
      <xdr:colOff>38100</xdr:colOff>
      <xdr:row>98</xdr:row>
      <xdr:rowOff>156468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3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73814</xdr:rowOff>
    </xdr:from>
    <xdr:to>
      <xdr:col>41</xdr:col>
      <xdr:colOff>101600</xdr:colOff>
      <xdr:row>99</xdr:row>
      <xdr:rowOff>3964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166541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6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64102</xdr:rowOff>
    </xdr:from>
    <xdr:to>
      <xdr:col>36</xdr:col>
      <xdr:colOff>165100</xdr:colOff>
      <xdr:row>98</xdr:row>
      <xdr:rowOff>165702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156829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5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157253</xdr:rowOff>
    </xdr:from>
    <xdr:to>
      <xdr:col>85</xdr:col>
      <xdr:colOff>127000</xdr:colOff>
      <xdr:row>38</xdr:row>
      <xdr:rowOff>40202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00903"/>
          <a:ext cx="838200" cy="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40202</xdr:rowOff>
    </xdr:from>
    <xdr:to>
      <xdr:col>81</xdr:col>
      <xdr:colOff>50800</xdr:colOff>
      <xdr:row>38</xdr:row>
      <xdr:rowOff>58063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55302"/>
          <a:ext cx="889000" cy="1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57362</xdr:rowOff>
    </xdr:from>
    <xdr:to>
      <xdr:col>76</xdr:col>
      <xdr:colOff>114300</xdr:colOff>
      <xdr:row>38</xdr:row>
      <xdr:rowOff>58063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2462"/>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54341</xdr:rowOff>
    </xdr:from>
    <xdr:to>
      <xdr:col>71</xdr:col>
      <xdr:colOff>177800</xdr:colOff>
      <xdr:row>38</xdr:row>
      <xdr:rowOff>57362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69441"/>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106453</xdr:rowOff>
    </xdr:from>
    <xdr:to>
      <xdr:col>85</xdr:col>
      <xdr:colOff>177800</xdr:colOff>
      <xdr:row>38</xdr:row>
      <xdr:rowOff>36602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0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84880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160852</xdr:rowOff>
    </xdr:from>
    <xdr:to>
      <xdr:col>81</xdr:col>
      <xdr:colOff>101600</xdr:colOff>
      <xdr:row>38</xdr:row>
      <xdr:rowOff>91002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82129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7263</xdr:rowOff>
    </xdr:from>
    <xdr:to>
      <xdr:col>76</xdr:col>
      <xdr:colOff>165100</xdr:colOff>
      <xdr:row>38</xdr:row>
      <xdr:rowOff>108863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99990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6562</xdr:rowOff>
    </xdr:from>
    <xdr:to>
      <xdr:col>72</xdr:col>
      <xdr:colOff>38100</xdr:colOff>
      <xdr:row>38</xdr:row>
      <xdr:rowOff>108162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99289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3541</xdr:rowOff>
    </xdr:from>
    <xdr:to>
      <xdr:col>67</xdr:col>
      <xdr:colOff>101600</xdr:colOff>
      <xdr:row>38</xdr:row>
      <xdr:rowOff>105141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96268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22641</xdr:rowOff>
    </xdr:from>
    <xdr:to>
      <xdr:col>85</xdr:col>
      <xdr:colOff>127000</xdr:colOff>
      <xdr:row>57</xdr:row>
      <xdr:rowOff>39476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623841"/>
          <a:ext cx="838200" cy="18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39476</xdr:rowOff>
    </xdr:from>
    <xdr:to>
      <xdr:col>81</xdr:col>
      <xdr:colOff>50800</xdr:colOff>
      <xdr:row>57</xdr:row>
      <xdr:rowOff>76871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12126"/>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76871</xdr:rowOff>
    </xdr:from>
    <xdr:to>
      <xdr:col>76</xdr:col>
      <xdr:colOff>114300</xdr:colOff>
      <xdr:row>57</xdr:row>
      <xdr:rowOff>84594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49521"/>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84594</xdr:rowOff>
    </xdr:from>
    <xdr:to>
      <xdr:col>71</xdr:col>
      <xdr:colOff>177800</xdr:colOff>
      <xdr:row>57</xdr:row>
      <xdr:rowOff>118235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57244"/>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143291</xdr:rowOff>
    </xdr:from>
    <xdr:to>
      <xdr:col>85</xdr:col>
      <xdr:colOff>177800</xdr:colOff>
      <xdr:row>56</xdr:row>
      <xdr:rowOff>73441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166168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2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160126</xdr:rowOff>
    </xdr:from>
    <xdr:to>
      <xdr:col>81</xdr:col>
      <xdr:colOff>101600</xdr:colOff>
      <xdr:row>57</xdr:row>
      <xdr:rowOff>90276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106803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26071</xdr:rowOff>
    </xdr:from>
    <xdr:to>
      <xdr:col>76</xdr:col>
      <xdr:colOff>165100</xdr:colOff>
      <xdr:row>57</xdr:row>
      <xdr:rowOff>127671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144198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33794</xdr:rowOff>
    </xdr:from>
    <xdr:to>
      <xdr:col>72</xdr:col>
      <xdr:colOff>38100</xdr:colOff>
      <xdr:row>57</xdr:row>
      <xdr:rowOff>135394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151921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8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67435</xdr:rowOff>
    </xdr:from>
    <xdr:to>
      <xdr:col>67</xdr:col>
      <xdr:colOff>101600</xdr:colOff>
      <xdr:row>57</xdr:row>
      <xdr:rowOff>169035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14112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61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35435</xdr:rowOff>
    </xdr:from>
    <xdr:to>
      <xdr:col>85</xdr:col>
      <xdr:colOff>127000</xdr:colOff>
      <xdr:row>79</xdr:row>
      <xdr:rowOff>36801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79985"/>
          <a:ext cx="8382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36801</xdr:rowOff>
    </xdr:from>
    <xdr:to>
      <xdr:col>81</xdr:col>
      <xdr:colOff>50800</xdr:colOff>
      <xdr:row>79</xdr:row>
      <xdr:rowOff>37906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8135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30073</xdr:rowOff>
    </xdr:from>
    <xdr:to>
      <xdr:col>76</xdr:col>
      <xdr:colOff>114300</xdr:colOff>
      <xdr:row>79</xdr:row>
      <xdr:rowOff>37906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74623"/>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30073</xdr:rowOff>
    </xdr:from>
    <xdr:to>
      <xdr:col>71</xdr:col>
      <xdr:colOff>177800</xdr:colOff>
      <xdr:row>79</xdr:row>
      <xdr:rowOff>31255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4623"/>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156085</xdr:rowOff>
    </xdr:from>
    <xdr:to>
      <xdr:col>85</xdr:col>
      <xdr:colOff>177800</xdr:colOff>
      <xdr:row>79</xdr:row>
      <xdr:rowOff>86235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157451</xdr:rowOff>
    </xdr:from>
    <xdr:to>
      <xdr:col>81</xdr:col>
      <xdr:colOff>101600</xdr:colOff>
      <xdr:row>79</xdr:row>
      <xdr:rowOff>87601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78728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158556</xdr:rowOff>
    </xdr:from>
    <xdr:to>
      <xdr:col>76</xdr:col>
      <xdr:colOff>165100</xdr:colOff>
      <xdr:row>79</xdr:row>
      <xdr:rowOff>88706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79833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150723</xdr:rowOff>
    </xdr:from>
    <xdr:to>
      <xdr:col>72</xdr:col>
      <xdr:colOff>38100</xdr:colOff>
      <xdr:row>79</xdr:row>
      <xdr:rowOff>80873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72000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151905</xdr:rowOff>
    </xdr:from>
    <xdr:to>
      <xdr:col>67</xdr:col>
      <xdr:colOff>101600</xdr:colOff>
      <xdr:row>79</xdr:row>
      <xdr:rowOff>82055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73182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32663</xdr:rowOff>
    </xdr:from>
    <xdr:to>
      <xdr:col>85</xdr:col>
      <xdr:colOff>127000</xdr:colOff>
      <xdr:row>98</xdr:row>
      <xdr:rowOff>43776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34763"/>
          <a:ext cx="8382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43776</xdr:rowOff>
    </xdr:from>
    <xdr:to>
      <xdr:col>81</xdr:col>
      <xdr:colOff>50800</xdr:colOff>
      <xdr:row>98</xdr:row>
      <xdr:rowOff>61333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45876"/>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61333</xdr:rowOff>
    </xdr:from>
    <xdr:to>
      <xdr:col>76</xdr:col>
      <xdr:colOff>114300</xdr:colOff>
      <xdr:row>98</xdr:row>
      <xdr:rowOff>81468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6343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81468</xdr:rowOff>
    </xdr:from>
    <xdr:to>
      <xdr:col>71</xdr:col>
      <xdr:colOff>177800</xdr:colOff>
      <xdr:row>98</xdr:row>
      <xdr:rowOff>84437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83568"/>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153313</xdr:rowOff>
    </xdr:from>
    <xdr:to>
      <xdr:col>85</xdr:col>
      <xdr:colOff>177800</xdr:colOff>
      <xdr:row>98</xdr:row>
      <xdr:rowOff>83463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131740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164426</xdr:rowOff>
    </xdr:from>
    <xdr:to>
      <xdr:col>81</xdr:col>
      <xdr:colOff>101600</xdr:colOff>
      <xdr:row>98</xdr:row>
      <xdr:rowOff>94576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85703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8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10533</xdr:rowOff>
    </xdr:from>
    <xdr:to>
      <xdr:col>76</xdr:col>
      <xdr:colOff>165100</xdr:colOff>
      <xdr:row>98</xdr:row>
      <xdr:rowOff>112133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103260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0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30668</xdr:rowOff>
    </xdr:from>
    <xdr:to>
      <xdr:col>72</xdr:col>
      <xdr:colOff>38100</xdr:colOff>
      <xdr:row>98</xdr:row>
      <xdr:rowOff>132268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123395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2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33637</xdr:rowOff>
    </xdr:from>
    <xdr:to>
      <xdr:col>67</xdr:col>
      <xdr:colOff>101600</xdr:colOff>
      <xdr:row>98</xdr:row>
      <xdr:rowOff>135237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126364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2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性質別の決算分析と同様、住民一人当たりのコストで比較すると増加していく部分が多く、単純な比較は難しいと考えている。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状況としては、一時的な投資的経費があった科目は増加傾向にあるが、その他の要因ではそれほど大きな増減はない。結果として人口減少の影響で軒並み微増となった。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総務費においては、情報セキュリティに要する経費や、ふるさと納税制度による寄附金収入に対する返礼品やその他経費を計上していることによって数値が上昇している。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今後も計画的な財政運営をしながら、必要に応じて投資的経費に回すなど、住民のニーズに応えながら弾力的な財政運営を展開していきたい。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効率的・効果的な財政運営により財政調整基金を一定程度確保することができている。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その他特定目的基金は、必要に応じて有効的に活用しているところである。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今後も適正な予算規模に配慮しながら予算計上・執行していく必要がある。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前年度と比較しても大きな差はない。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すべての会計において赤字決算にはなっておらず、今後も引き続き適正な財政運営に努める。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699_&#32654;&#2814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56.1</v>
          </cell>
          <cell r="BX53">
            <v>57.2</v>
          </cell>
          <cell r="CF53">
            <v>58.4</v>
          </cell>
          <cell r="CN53">
            <v>59.9</v>
          </cell>
          <cell r="CV53">
            <v>60.6</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7</v>
          </cell>
          <cell r="BX75">
            <v>6.3</v>
          </cell>
          <cell r="CF75">
            <v>5.9</v>
          </cell>
          <cell r="CN75">
            <v>6.2</v>
          </cell>
          <cell r="CV75">
            <v>6.5</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6323524</v>
      </c>
      <c r="BO4" s="395"/>
      <c r="BP4" s="395"/>
      <c r="BQ4" s="395"/>
      <c r="BR4" s="395"/>
      <c r="BS4" s="395"/>
      <c r="BT4" s="395"/>
      <c r="BU4" s="396"/>
      <c r="BV4" s="394">
        <v>5666105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8.6999999999999993</v>
      </c>
      <c r="CU4" s="401"/>
      <c r="CV4" s="401"/>
      <c r="CW4" s="401"/>
      <c r="CX4" s="401"/>
      <c r="CY4" s="401"/>
      <c r="CZ4" s="401"/>
      <c r="DA4" s="402"/>
      <c r="DB4" s="400">
        <v>8.6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6012164</v>
      </c>
      <c r="BO5" s="432"/>
      <c r="BP5" s="432"/>
      <c r="BQ5" s="432"/>
      <c r="BR5" s="432"/>
      <c r="BS5" s="432"/>
      <c r="BT5" s="432"/>
      <c r="BU5" s="433"/>
      <c r="BV5" s="431">
        <v>5271558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73.099999999999994</v>
      </c>
      <c r="CU5" s="429"/>
      <c r="CV5" s="429"/>
      <c r="CW5" s="429"/>
      <c r="CX5" s="429"/>
      <c r="CY5" s="429"/>
      <c r="CZ5" s="429"/>
      <c r="DA5" s="430"/>
      <c r="DB5" s="428">
        <v>74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311360</v>
      </c>
      <c r="BO6" s="432"/>
      <c r="BP6" s="432"/>
      <c r="BQ6" s="432"/>
      <c r="BR6" s="432"/>
      <c r="BS6" s="432"/>
      <c r="BT6" s="432"/>
      <c r="BU6" s="433"/>
      <c r="BV6" s="431">
        <v>394547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75.099999999999994</v>
      </c>
      <c r="CU6" s="469"/>
      <c r="CV6" s="469"/>
      <c r="CW6" s="469"/>
      <c r="CX6" s="469"/>
      <c r="CY6" s="469"/>
      <c r="CZ6" s="469"/>
      <c r="DA6" s="470"/>
      <c r="DB6" s="468">
        <v>76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0</v>
      </c>
      <c r="BO7" s="432"/>
      <c r="BP7" s="432"/>
      <c r="BQ7" s="432"/>
      <c r="BR7" s="432"/>
      <c r="BS7" s="432"/>
      <c r="BT7" s="432"/>
      <c r="BU7" s="433"/>
      <c r="BV7" s="431">
        <v>96600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3588240</v>
      </c>
      <c r="CU7" s="432"/>
      <c r="CV7" s="432"/>
      <c r="CW7" s="432"/>
      <c r="CX7" s="432"/>
      <c r="CY7" s="432"/>
      <c r="CZ7" s="432"/>
      <c r="DA7" s="433"/>
      <c r="DB7" s="431">
        <v>3444795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311360</v>
      </c>
      <c r="BO8" s="432"/>
      <c r="BP8" s="432"/>
      <c r="BQ8" s="432"/>
      <c r="BR8" s="432"/>
      <c r="BS8" s="432"/>
      <c r="BT8" s="432"/>
      <c r="BU8" s="433"/>
      <c r="BV8" s="431">
        <v>297947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4145</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13413</v>
      </c>
      <c r="BO9" s="432"/>
      <c r="BP9" s="432"/>
      <c r="BQ9" s="432"/>
      <c r="BR9" s="432"/>
      <c r="BS9" s="432"/>
      <c r="BT9" s="432"/>
      <c r="BU9" s="433"/>
      <c r="BV9" s="431">
        <v>5106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v>
      </c>
      <c r="CU9" s="429"/>
      <c r="CV9" s="429"/>
      <c r="CW9" s="429"/>
      <c r="CX9" s="429"/>
      <c r="CY9" s="429"/>
      <c r="CZ9" s="429"/>
      <c r="DA9" s="430"/>
      <c r="DB9" s="428">
        <v>13.4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4659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102</v>
      </c>
      <c r="BO10" s="432"/>
      <c r="BP10" s="432"/>
      <c r="BQ10" s="432"/>
      <c r="BR10" s="432"/>
      <c r="BS10" s="432"/>
      <c r="BT10" s="432"/>
      <c r="BU10" s="433"/>
      <c r="BV10" s="431">
        <v>115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4112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121</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110700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4096</v>
      </c>
      <c r="S13" s="516"/>
      <c r="T13" s="516"/>
      <c r="U13" s="516"/>
      <c r="V13" s="517"/>
      <c r="W13" s="447" t="s">
        <v>140</v>
      </c>
      <c r="X13" s="448"/>
      <c r="Y13" s="448"/>
      <c r="Z13" s="448"/>
      <c r="AA13" s="448"/>
      <c r="AB13" s="438"/>
      <c r="AC13" s="482">
        <v>546</v>
      </c>
      <c r="AD13" s="483"/>
      <c r="AE13" s="483"/>
      <c r="AF13" s="483"/>
      <c r="AG13" s="525"/>
      <c r="AH13" s="482">
        <v>577</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13515</v>
      </c>
      <c r="BO13" s="432"/>
      <c r="BP13" s="432"/>
      <c r="BQ13" s="432"/>
      <c r="BR13" s="432"/>
      <c r="BS13" s="432"/>
      <c r="BT13" s="432"/>
      <c r="BU13" s="433"/>
      <c r="BV13" s="431">
        <v>-105479</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6.5</v>
      </c>
      <c r="CU13" s="429"/>
      <c r="CV13" s="429"/>
      <c r="CW13" s="429"/>
      <c r="CX13" s="429"/>
      <c r="CY13" s="429"/>
      <c r="CZ13" s="429"/>
      <c r="DA13" s="430"/>
      <c r="DB13" s="428">
        <v>6.2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4244</v>
      </c>
      <c r="S14" s="516"/>
      <c r="T14" s="516"/>
      <c r="U14" s="516"/>
      <c r="V14" s="517"/>
      <c r="W14" s="421"/>
      <c r="X14" s="422"/>
      <c r="Y14" s="422"/>
      <c r="Z14" s="422"/>
      <c r="AA14" s="422"/>
      <c r="AB14" s="411"/>
      <c r="AC14" s="518">
        <v>23.8</v>
      </c>
      <c r="AD14" s="519"/>
      <c r="AE14" s="519"/>
      <c r="AF14" s="519"/>
      <c r="AG14" s="520"/>
      <c r="AH14" s="518">
        <v>24.3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4232</v>
      </c>
      <c r="S15" s="516"/>
      <c r="T15" s="516"/>
      <c r="U15" s="516"/>
      <c r="V15" s="517"/>
      <c r="W15" s="447" t="s">
        <v>148</v>
      </c>
      <c r="X15" s="448"/>
      <c r="Y15" s="448"/>
      <c r="Z15" s="448"/>
      <c r="AA15" s="448"/>
      <c r="AB15" s="438"/>
      <c r="AC15" s="482">
        <v>283</v>
      </c>
      <c r="AD15" s="483"/>
      <c r="AE15" s="483"/>
      <c r="AF15" s="483"/>
      <c r="AG15" s="525"/>
      <c r="AH15" s="482">
        <v>279</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564873</v>
      </c>
      <c r="BO15" s="395"/>
      <c r="BP15" s="395"/>
      <c r="BQ15" s="395"/>
      <c r="BR15" s="395"/>
      <c r="BS15" s="395"/>
      <c r="BT15" s="395"/>
      <c r="BU15" s="396"/>
      <c r="BV15" s="394">
        <v>527502</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12.3</v>
      </c>
      <c r="AD16" s="519"/>
      <c r="AE16" s="519"/>
      <c r="AF16" s="519"/>
      <c r="AG16" s="520"/>
      <c r="AH16" s="518">
        <v>11.7</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3391762</v>
      </c>
      <c r="BO16" s="432"/>
      <c r="BP16" s="432"/>
      <c r="BQ16" s="432"/>
      <c r="BR16" s="432"/>
      <c r="BS16" s="432"/>
      <c r="BT16" s="432"/>
      <c r="BU16" s="433"/>
      <c r="BV16" s="431">
        <v>3240795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1465</v>
      </c>
      <c r="AD17" s="483"/>
      <c r="AE17" s="483"/>
      <c r="AF17" s="483"/>
      <c r="AG17" s="525"/>
      <c r="AH17" s="482">
        <v>1519</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684361</v>
      </c>
      <c r="BO17" s="432"/>
      <c r="BP17" s="432"/>
      <c r="BQ17" s="432"/>
      <c r="BR17" s="432"/>
      <c r="BS17" s="432"/>
      <c r="BT17" s="432"/>
      <c r="BU17" s="433"/>
      <c r="BV17" s="431">
        <v>641342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672.09</v>
      </c>
      <c r="M18" s="547"/>
      <c r="N18" s="547"/>
      <c r="O18" s="547"/>
      <c r="P18" s="547"/>
      <c r="Q18" s="547"/>
      <c r="R18" s="548"/>
      <c r="S18" s="548"/>
      <c r="T18" s="548"/>
      <c r="U18" s="548"/>
      <c r="V18" s="549"/>
      <c r="W18" s="449"/>
      <c r="X18" s="450"/>
      <c r="Y18" s="450"/>
      <c r="Z18" s="450"/>
      <c r="AA18" s="450"/>
      <c r="AB18" s="441"/>
      <c r="AC18" s="550">
        <v>63.9</v>
      </c>
      <c r="AD18" s="551"/>
      <c r="AE18" s="551"/>
      <c r="AF18" s="551"/>
      <c r="AG18" s="552"/>
      <c r="AH18" s="550">
        <v>64</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2612797</v>
      </c>
      <c r="BO18" s="432"/>
      <c r="BP18" s="432"/>
      <c r="BQ18" s="432"/>
      <c r="BR18" s="432"/>
      <c r="BS18" s="432"/>
      <c r="BT18" s="432"/>
      <c r="BU18" s="433"/>
      <c r="BV18" s="431">
        <v>2565463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4325721</v>
      </c>
      <c r="BO19" s="432"/>
      <c r="BP19" s="432"/>
      <c r="BQ19" s="432"/>
      <c r="BR19" s="432"/>
      <c r="BS19" s="432"/>
      <c r="BT19" s="432"/>
      <c r="BU19" s="433"/>
      <c r="BV19" s="431">
        <v>4155773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1912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4" t="s">
        <v>168</v>
      </c>
      <c r="AI22" s="448"/>
      <c r="AJ22" s="448"/>
      <c r="AK22" s="448"/>
      <c r="AL22" s="438"/>
      <c r="AM22" s="594" t="s">
        <v>169</v>
      </c>
      <c r="AN22" s="595"/>
      <c r="AO22" s="595"/>
      <c r="AP22" s="595"/>
      <c r="AQ22" s="595"/>
      <c r="AR22" s="596"/>
      <c r="AS22" s="577" t="s">
        <v>166</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170</v>
      </c>
      <c r="AZ23" s="392"/>
      <c r="BA23" s="392"/>
      <c r="BB23" s="392"/>
      <c r="BC23" s="392"/>
      <c r="BD23" s="392"/>
      <c r="BE23" s="392"/>
      <c r="BF23" s="392"/>
      <c r="BG23" s="392"/>
      <c r="BH23" s="392"/>
      <c r="BI23" s="392"/>
      <c r="BJ23" s="392"/>
      <c r="BK23" s="392"/>
      <c r="BL23" s="392"/>
      <c r="BM23" s="393"/>
      <c r="BN23" s="431">
        <v>5313483</v>
      </c>
      <c r="BO23" s="432"/>
      <c r="BP23" s="432"/>
      <c r="BQ23" s="432"/>
      <c r="BR23" s="432"/>
      <c r="BS23" s="432"/>
      <c r="BT23" s="432"/>
      <c r="BU23" s="433"/>
      <c r="BV23" s="431">
        <v>5335807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7300</v>
      </c>
      <c r="R24" s="483"/>
      <c r="S24" s="483"/>
      <c r="T24" s="483"/>
      <c r="U24" s="483"/>
      <c r="V24" s="525"/>
      <c r="W24" s="584"/>
      <c r="X24" s="572"/>
      <c r="Y24" s="573"/>
      <c r="Z24" s="481" t="s">
        <v>172</v>
      </c>
      <c r="AA24" s="461"/>
      <c r="AB24" s="461"/>
      <c r="AC24" s="461"/>
      <c r="AD24" s="461"/>
      <c r="AE24" s="461"/>
      <c r="AF24" s="461"/>
      <c r="AG24" s="462"/>
      <c r="AH24" s="482">
        <v>91</v>
      </c>
      <c r="AI24" s="483"/>
      <c r="AJ24" s="483"/>
      <c r="AK24" s="483"/>
      <c r="AL24" s="525"/>
      <c r="AM24" s="482">
        <v>272818</v>
      </c>
      <c r="AN24" s="483"/>
      <c r="AO24" s="483"/>
      <c r="AP24" s="483"/>
      <c r="AQ24" s="483"/>
      <c r="AR24" s="525"/>
      <c r="AS24" s="482">
        <v>2998</v>
      </c>
      <c r="AT24" s="483"/>
      <c r="AU24" s="483"/>
      <c r="AV24" s="483"/>
      <c r="AW24" s="483"/>
      <c r="AX24" s="484"/>
      <c r="AY24" s="602" t="s">
        <v>173</v>
      </c>
      <c r="AZ24" s="603"/>
      <c r="BA24" s="603"/>
      <c r="BB24" s="603"/>
      <c r="BC24" s="603"/>
      <c r="BD24" s="603"/>
      <c r="BE24" s="603"/>
      <c r="BF24" s="603"/>
      <c r="BG24" s="603"/>
      <c r="BH24" s="603"/>
      <c r="BI24" s="603"/>
      <c r="BJ24" s="603"/>
      <c r="BK24" s="603"/>
      <c r="BL24" s="603"/>
      <c r="BM24" s="604"/>
      <c r="BN24" s="431">
        <v>5178249</v>
      </c>
      <c r="BO24" s="432"/>
      <c r="BP24" s="432"/>
      <c r="BQ24" s="432"/>
      <c r="BR24" s="432"/>
      <c r="BS24" s="432"/>
      <c r="BT24" s="432"/>
      <c r="BU24" s="433"/>
      <c r="BV24" s="431">
        <v>5189294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6000</v>
      </c>
      <c r="R25" s="483"/>
      <c r="S25" s="483"/>
      <c r="T25" s="483"/>
      <c r="U25" s="483"/>
      <c r="V25" s="525"/>
      <c r="W25" s="584"/>
      <c r="X25" s="572"/>
      <c r="Y25" s="573"/>
      <c r="Z25" s="481" t="s">
        <v>175</v>
      </c>
      <c r="AA25" s="461"/>
      <c r="AB25" s="461"/>
      <c r="AC25" s="461"/>
      <c r="AD25" s="461"/>
      <c r="AE25" s="461"/>
      <c r="AF25" s="461"/>
      <c r="AG25" s="462"/>
      <c r="AH25" s="482" t="s">
        <v>129</v>
      </c>
      <c r="AI25" s="483"/>
      <c r="AJ25" s="483"/>
      <c r="AK25" s="483"/>
      <c r="AL25" s="525"/>
      <c r="AM25" s="482" t="s">
        <v>129</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22529</v>
      </c>
      <c r="BO25" s="395"/>
      <c r="BP25" s="395"/>
      <c r="BQ25" s="395"/>
      <c r="BR25" s="395"/>
      <c r="BS25" s="395"/>
      <c r="BT25" s="395"/>
      <c r="BU25" s="396"/>
      <c r="BV25" s="394">
        <v>32171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5600</v>
      </c>
      <c r="R26" s="483"/>
      <c r="S26" s="483"/>
      <c r="T26" s="483"/>
      <c r="U26" s="483"/>
      <c r="V26" s="525"/>
      <c r="W26" s="584"/>
      <c r="X26" s="572"/>
      <c r="Y26" s="573"/>
      <c r="Z26" s="481" t="s">
        <v>179</v>
      </c>
      <c r="AA26" s="608"/>
      <c r="AB26" s="608"/>
      <c r="AC26" s="608"/>
      <c r="AD26" s="608"/>
      <c r="AE26" s="608"/>
      <c r="AF26" s="608"/>
      <c r="AG26" s="609"/>
      <c r="AH26" s="482">
        <v>3</v>
      </c>
      <c r="AI26" s="483"/>
      <c r="AJ26" s="483"/>
      <c r="AK26" s="483"/>
      <c r="AL26" s="525"/>
      <c r="AM26" s="482">
        <v>9306</v>
      </c>
      <c r="AN26" s="483"/>
      <c r="AO26" s="483"/>
      <c r="AP26" s="483"/>
      <c r="AQ26" s="483"/>
      <c r="AR26" s="525"/>
      <c r="AS26" s="482">
        <v>3102</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2500</v>
      </c>
      <c r="R27" s="483"/>
      <c r="S27" s="483"/>
      <c r="T27" s="483"/>
      <c r="U27" s="483"/>
      <c r="V27" s="525"/>
      <c r="W27" s="584"/>
      <c r="X27" s="572"/>
      <c r="Y27" s="573"/>
      <c r="Z27" s="481" t="s">
        <v>182</v>
      </c>
      <c r="AA27" s="461"/>
      <c r="AB27" s="461"/>
      <c r="AC27" s="461"/>
      <c r="AD27" s="461"/>
      <c r="AE27" s="461"/>
      <c r="AF27" s="461"/>
      <c r="AG27" s="462"/>
      <c r="AH27" s="482">
        <v>11</v>
      </c>
      <c r="AI27" s="483"/>
      <c r="AJ27" s="483"/>
      <c r="AK27" s="483"/>
      <c r="AL27" s="525"/>
      <c r="AM27" s="482">
        <v>27676</v>
      </c>
      <c r="AN27" s="483"/>
      <c r="AO27" s="483"/>
      <c r="AP27" s="483"/>
      <c r="AQ27" s="483"/>
      <c r="AR27" s="525"/>
      <c r="AS27" s="482">
        <v>2516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t="s">
        <v>129</v>
      </c>
      <c r="BO27" s="606"/>
      <c r="BP27" s="606"/>
      <c r="BQ27" s="606"/>
      <c r="BR27" s="606"/>
      <c r="BS27" s="606"/>
      <c r="BT27" s="606"/>
      <c r="BU27" s="607"/>
      <c r="BV27" s="605" t="s">
        <v>138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2000</v>
      </c>
      <c r="R28" s="483"/>
      <c r="S28" s="483"/>
      <c r="T28" s="483"/>
      <c r="U28" s="483"/>
      <c r="V28" s="525"/>
      <c r="W28" s="584"/>
      <c r="X28" s="572"/>
      <c r="Y28" s="573"/>
      <c r="Z28" s="481" t="s">
        <v>185</v>
      </c>
      <c r="AA28" s="461"/>
      <c r="AB28" s="461"/>
      <c r="AC28" s="461"/>
      <c r="AD28" s="461"/>
      <c r="AE28" s="461"/>
      <c r="AF28" s="461"/>
      <c r="AG28" s="462"/>
      <c r="AH28" s="482" t="s">
        <v>138</v>
      </c>
      <c r="AI28" s="483"/>
      <c r="AJ28" s="483"/>
      <c r="AK28" s="483"/>
      <c r="AL28" s="525"/>
      <c r="AM28" s="482" t="s">
        <v>130</v>
      </c>
      <c r="AN28" s="483"/>
      <c r="AO28" s="483"/>
      <c r="AP28" s="483"/>
      <c r="AQ28" s="483"/>
      <c r="AR28" s="525"/>
      <c r="AS28" s="482" t="s">
        <v>130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1173058</v>
      </c>
      <c r="BO28" s="395"/>
      <c r="BP28" s="395"/>
      <c r="BQ28" s="395"/>
      <c r="BR28" s="395"/>
      <c r="BS28" s="395"/>
      <c r="BT28" s="395"/>
      <c r="BU28" s="396"/>
      <c r="BV28" s="394">
        <v>1023956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9</v>
      </c>
      <c r="M29" s="483"/>
      <c r="N29" s="483"/>
      <c r="O29" s="483"/>
      <c r="P29" s="525"/>
      <c r="Q29" s="482">
        <v>1750</v>
      </c>
      <c r="R29" s="483"/>
      <c r="S29" s="483"/>
      <c r="T29" s="483"/>
      <c r="U29" s="483"/>
      <c r="V29" s="525"/>
      <c r="W29" s="585"/>
      <c r="X29" s="586"/>
      <c r="Y29" s="587"/>
      <c r="Z29" s="481" t="s">
        <v>188</v>
      </c>
      <c r="AA29" s="461"/>
      <c r="AB29" s="461"/>
      <c r="AC29" s="461"/>
      <c r="AD29" s="461"/>
      <c r="AE29" s="461"/>
      <c r="AF29" s="461"/>
      <c r="AG29" s="462"/>
      <c r="AH29" s="482">
        <v>102</v>
      </c>
      <c r="AI29" s="483"/>
      <c r="AJ29" s="483"/>
      <c r="AK29" s="483"/>
      <c r="AL29" s="525"/>
      <c r="AM29" s="482">
        <v>300494</v>
      </c>
      <c r="AN29" s="483"/>
      <c r="AO29" s="483"/>
      <c r="AP29" s="483"/>
      <c r="AQ29" s="483"/>
      <c r="AR29" s="525"/>
      <c r="AS29" s="482">
        <v>2946</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511783</v>
      </c>
      <c r="BO29" s="432"/>
      <c r="BP29" s="432"/>
      <c r="BQ29" s="432"/>
      <c r="BR29" s="432"/>
      <c r="BS29" s="432"/>
      <c r="BT29" s="432"/>
      <c r="BU29" s="433"/>
      <c r="BV29" s="431">
        <v>511732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96.2</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2442129</v>
      </c>
      <c r="BO30" s="606"/>
      <c r="BP30" s="606"/>
      <c r="BQ30" s="606"/>
      <c r="BR30" s="606"/>
      <c r="BS30" s="606"/>
      <c r="BT30" s="606"/>
      <c r="BU30" s="607"/>
      <c r="BV30" s="605">
        <v>2426824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203</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中央簡易水道事業会計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北部簡易水道事業特別会計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名寄地区衛生施設事務組合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美深振興公社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上川北部消防事務組合</v>
      </c>
      <c r="BZ35" s="621"/>
      <c r="CA35" s="621"/>
      <c r="CB35" s="621"/>
      <c r="CC35" s="621"/>
      <c r="CD35" s="621"/>
      <c r="CE35" s="621"/>
      <c r="CF35" s="621"/>
      <c r="CG35" s="621"/>
      <c r="CH35" s="621"/>
      <c r="CI35" s="621"/>
      <c r="CJ35" s="621"/>
      <c r="CK35" s="621"/>
      <c r="CL35" s="621"/>
      <c r="CM35" s="621"/>
      <c r="CN35" s="214"/>
      <c r="CO35" s="620">
        <f t="shared" ref="CO35:CO43" si="3">IF(CQ35="","",CO34+1)</f>
        <v>13</v>
      </c>
      <c r="CP35" s="620"/>
      <c r="CQ35" s="621" t="str">
        <f>IF('各会計、関係団体の財政状況及び健全化判断比率'!BS8="","",'各会計、関係団体の財政状況及び健全化判断比率'!BS8)</f>
        <v>アウル</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上川教育研修センター</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上川広域滞納整理機構</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1S23rBa0VMfq2V63TQxwiz9UVq84rSctxlBEHhjp2tWymkHKOHQ9potXciDYrKohA5uAqjuNg/wfQKY9YLRPw==" saltValue="B6NCYFymRs7EorhiM/Jg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561</v>
      </c>
      <c r="D34" s="1212"/>
      <c r="E34" s="1213"/>
      <c r="F34" s="32">
        <v>8.0399999999999991</v>
      </c>
      <c r="G34" s="33">
        <v>8.65</v>
      </c>
      <c r="H34" s="33">
        <v>8.83</v>
      </c>
      <c r="I34" s="33">
        <v>9.6</v>
      </c>
      <c r="J34" s="34">
        <v>9.6300000000000008</v>
      </c>
      <c r="K34" s="22"/>
      <c r="L34" s="22"/>
      <c r="M34" s="22"/>
      <c r="N34" s="22"/>
      <c r="O34" s="22"/>
      <c r="P34" s="22"/>
    </row>
    <row r="35" spans="1:16" ht="39" customHeight="1" x14ac:dyDescent="0.15">
      <c r="A35" s="22"/>
      <c r="B35" s="35"/>
      <c r="C35" s="1206" t="s">
        <v>562</v>
      </c>
      <c r="D35" s="1207"/>
      <c r="E35" s="1208"/>
      <c r="F35" s="36">
        <v>10.76</v>
      </c>
      <c r="G35" s="37">
        <v>9.74</v>
      </c>
      <c r="H35" s="37">
        <v>8.4700000000000006</v>
      </c>
      <c r="I35" s="37">
        <v>8.64</v>
      </c>
      <c r="J35" s="38">
        <v>8.67</v>
      </c>
      <c r="K35" s="22"/>
      <c r="L35" s="22"/>
      <c r="M35" s="22"/>
      <c r="N35" s="22"/>
      <c r="O35" s="22"/>
      <c r="P35" s="22"/>
    </row>
    <row r="36" spans="1:16" ht="39" customHeight="1" x14ac:dyDescent="0.15">
      <c r="A36" s="22"/>
      <c r="B36" s="35"/>
      <c r="C36" s="1206" t="s">
        <v>563</v>
      </c>
      <c r="D36" s="1207"/>
      <c r="E36" s="1208"/>
      <c r="F36" s="36">
        <v>0.25</v>
      </c>
      <c r="G36" s="37">
        <v>0.41</v>
      </c>
      <c r="H36" s="37">
        <v>0.19</v>
      </c>
      <c r="I36" s="37">
        <v>0.49</v>
      </c>
      <c r="J36" s="38">
        <v>0.46</v>
      </c>
      <c r="K36" s="22"/>
      <c r="L36" s="22"/>
      <c r="M36" s="22"/>
      <c r="N36" s="22"/>
      <c r="O36" s="22"/>
      <c r="P36" s="22"/>
    </row>
    <row r="37" spans="1:16" ht="39" customHeight="1" x14ac:dyDescent="0.15">
      <c r="A37" s="22"/>
      <c r="B37" s="35"/>
      <c r="C37" s="1206" t="s">
        <v>564</v>
      </c>
      <c r="D37" s="1207"/>
      <c r="E37" s="1208"/>
      <c r="F37" s="36">
        <v>0</v>
      </c>
      <c r="G37" s="37">
        <v>0</v>
      </c>
      <c r="H37" s="37">
        <v>0</v>
      </c>
      <c r="I37" s="37">
        <v>0.02</v>
      </c>
      <c r="J37" s="38">
        <v>0.06</v>
      </c>
      <c r="K37" s="22"/>
      <c r="L37" s="22"/>
      <c r="M37" s="22"/>
      <c r="N37" s="22"/>
      <c r="O37" s="22"/>
      <c r="P37" s="22"/>
    </row>
    <row r="38" spans="1:16" ht="39" customHeight="1" x14ac:dyDescent="0.15">
      <c r="A38" s="22"/>
      <c r="B38" s="35"/>
      <c r="C38" s="1206" t="s">
        <v>565</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566</v>
      </c>
      <c r="D39" s="1207"/>
      <c r="E39" s="1208"/>
      <c r="F39" s="36">
        <v>0.26</v>
      </c>
      <c r="G39" s="37">
        <v>0.3</v>
      </c>
      <c r="H39" s="37">
        <v>0.53</v>
      </c>
      <c r="I39" s="37">
        <v>0</v>
      </c>
      <c r="J39" s="38">
        <v>0</v>
      </c>
      <c r="K39" s="22"/>
      <c r="L39" s="22"/>
      <c r="M39" s="22"/>
      <c r="N39" s="22"/>
      <c r="O39" s="22"/>
      <c r="P39" s="22"/>
    </row>
    <row r="40" spans="1:16" ht="39" customHeight="1" x14ac:dyDescent="0.15">
      <c r="A40" s="22"/>
      <c r="B40" s="35"/>
      <c r="C40" s="1206" t="s">
        <v>567</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569</v>
      </c>
      <c r="D43" s="1210"/>
      <c r="E43" s="1211"/>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vrzapsjeeufpllk7WZQnqUq8x8MGsJtro6cVdYqp8dolhC/+qZluSzE9MrX+rjhevkkhdmKngv4jUHIid2B4Q==" saltValue="AUb7TtNZSVlFp4NSqpg9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521</v>
      </c>
      <c r="L45" s="60">
        <v>518</v>
      </c>
      <c r="M45" s="60">
        <v>559</v>
      </c>
      <c r="N45" s="60">
        <v>589</v>
      </c>
      <c r="O45" s="61">
        <v>598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159</v>
      </c>
      <c r="L48" s="64">
        <v>148</v>
      </c>
      <c r="M48" s="64">
        <v>143</v>
      </c>
      <c r="N48" s="64">
        <v>142</v>
      </c>
      <c r="O48" s="65">
        <v>138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10</v>
      </c>
      <c r="L49" s="64">
        <v>9</v>
      </c>
      <c r="M49" s="64">
        <v>1</v>
      </c>
      <c r="N49" s="64">
        <v>1</v>
      </c>
      <c r="O49" s="65" t="s">
        <v>510</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v>1</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t="s">
        <v>510</v>
      </c>
      <c r="N51" s="64" t="s">
        <v>510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489</v>
      </c>
      <c r="L52" s="64">
        <v>510</v>
      </c>
      <c r="M52" s="64">
        <v>525</v>
      </c>
      <c r="N52" s="64">
        <v>517</v>
      </c>
      <c r="O52" s="65">
        <v>544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202</v>
      </c>
      <c r="L53" s="69">
        <v>166</v>
      </c>
      <c r="M53" s="69">
        <v>179</v>
      </c>
      <c r="N53" s="69">
        <v>216</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v>595</v>
      </c>
      <c r="L57" s="84">
        <v>540</v>
      </c>
      <c r="M57" s="84">
        <v>540</v>
      </c>
      <c r="N57" s="84">
        <v>540</v>
      </c>
      <c r="O57" s="85">
        <v>512</v>
      </c>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oRkcRvSGXJ1oWLVkp0br3B3iqEFWcUZn/VGStecgwDOQH6qEFe2nQ9KaPYz+WVNDjwDR6KIZ2VPfLTsfOlgw==" saltValue="KIIQ2idaCoD8eSY2eO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abSelected="1" zoomScale="75" zoomScaleNormal="75"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5229</v>
      </c>
      <c r="J41" s="104">
        <v>5328</v>
      </c>
      <c r="K41" s="104">
        <v>5280</v>
      </c>
      <c r="L41" s="104">
        <v>5336</v>
      </c>
      <c r="M41" s="105">
        <v>5313</v>
      </c>
    </row>
    <row r="42" spans="2:13" ht="27.75" customHeight="1" x14ac:dyDescent="0.15">
      <c r="B42" s="1242"/>
      <c r="C42" s="1243"/>
      <c r="D42" s="106"/>
      <c r="E42" s="1248" t="s">
        <v>32</v>
      </c>
      <c r="F42" s="1248"/>
      <c r="G42" s="1248"/>
      <c r="H42" s="1249"/>
      <c r="I42" s="107">
        <v>34</v>
      </c>
      <c r="J42" s="108">
        <v>32</v>
      </c>
      <c r="K42" s="108">
        <v>25</v>
      </c>
      <c r="L42" s="108">
        <v>14</v>
      </c>
      <c r="M42" s="109">
        <v>9</v>
      </c>
    </row>
    <row r="43" spans="2:13" ht="27.75" customHeight="1" x14ac:dyDescent="0.15">
      <c r="B43" s="1242"/>
      <c r="C43" s="1243"/>
      <c r="D43" s="106"/>
      <c r="E43" s="1248" t="s">
        <v>33</v>
      </c>
      <c r="F43" s="1248"/>
      <c r="G43" s="1248"/>
      <c r="H43" s="1249"/>
      <c r="I43" s="107">
        <v>1044</v>
      </c>
      <c r="J43" s="108">
        <v>972</v>
      </c>
      <c r="K43" s="108">
        <v>869</v>
      </c>
      <c r="L43" s="108">
        <v>775</v>
      </c>
      <c r="M43" s="109">
        <v>670</v>
      </c>
    </row>
    <row r="44" spans="2:13" ht="27.75" customHeight="1" x14ac:dyDescent="0.15">
      <c r="B44" s="1242"/>
      <c r="C44" s="1243"/>
      <c r="D44" s="106"/>
      <c r="E44" s="1248" t="s">
        <v>34</v>
      </c>
      <c r="F44" s="1248"/>
      <c r="G44" s="1248"/>
      <c r="H44" s="1249"/>
      <c r="I44" s="107">
        <v>11</v>
      </c>
      <c r="J44" s="108">
        <v>2</v>
      </c>
      <c r="K44" s="108">
        <v>1</v>
      </c>
      <c r="L44" s="108" t="s">
        <v>510</v>
      </c>
      <c r="M44" s="109" t="s">
        <v>510</v>
      </c>
    </row>
    <row r="45" spans="2:13" ht="27.75" customHeight="1" x14ac:dyDescent="0.15">
      <c r="B45" s="1242"/>
      <c r="C45" s="1243"/>
      <c r="D45" s="106"/>
      <c r="E45" s="1248" t="s">
        <v>35</v>
      </c>
      <c r="F45" s="1248"/>
      <c r="G45" s="1248"/>
      <c r="H45" s="1249"/>
      <c r="I45" s="107">
        <v>1027</v>
      </c>
      <c r="J45" s="108">
        <v>997</v>
      </c>
      <c r="K45" s="108">
        <v>975</v>
      </c>
      <c r="L45" s="108">
        <v>960</v>
      </c>
      <c r="M45" s="109">
        <v>921</v>
      </c>
    </row>
    <row r="46" spans="2:13" ht="27.75" customHeight="1" x14ac:dyDescent="0.15">
      <c r="B46" s="1242"/>
      <c r="C46" s="1243"/>
      <c r="D46" s="110"/>
      <c r="E46" s="1248" t="s">
        <v>36</v>
      </c>
      <c r="F46" s="1248"/>
      <c r="G46" s="1248"/>
      <c r="H46" s="1249"/>
      <c r="I46" s="107" t="s">
        <v>510</v>
      </c>
      <c r="J46" s="108" t="s">
        <v>510</v>
      </c>
      <c r="K46" s="108" t="s">
        <v>510</v>
      </c>
      <c r="L46" s="108" t="s">
        <v>510</v>
      </c>
      <c r="M46" s="109" t="s">
        <v>510</v>
      </c>
    </row>
    <row r="47" spans="2:13" ht="27.75" customHeight="1" x14ac:dyDescent="0.15">
      <c r="B47" s="1242"/>
      <c r="C47" s="1243"/>
      <c r="D47" s="111"/>
      <c r="E47" s="1250" t="s">
        <v>37</v>
      </c>
      <c r="F47" s="1251"/>
      <c r="G47" s="1251"/>
      <c r="H47" s="1252"/>
      <c r="I47" s="107" t="s">
        <v>510</v>
      </c>
      <c r="J47" s="108" t="s">
        <v>510</v>
      </c>
      <c r="K47" s="108" t="s">
        <v>510</v>
      </c>
      <c r="L47" s="108" t="s">
        <v>510</v>
      </c>
      <c r="M47" s="109" t="s">
        <v>510</v>
      </c>
    </row>
    <row r="48" spans="2:13" ht="27.75" customHeight="1" x14ac:dyDescent="0.15">
      <c r="B48" s="1242"/>
      <c r="C48" s="1243"/>
      <c r="D48" s="106"/>
      <c r="E48" s="1248" t="s">
        <v>38</v>
      </c>
      <c r="F48" s="1248"/>
      <c r="G48" s="1248"/>
      <c r="H48" s="1249"/>
      <c r="I48" s="107" t="s">
        <v>510</v>
      </c>
      <c r="J48" s="108" t="s">
        <v>510</v>
      </c>
      <c r="K48" s="108" t="s">
        <v>510</v>
      </c>
      <c r="L48" s="108" t="s">
        <v>510</v>
      </c>
      <c r="M48" s="109" t="s">
        <v>510</v>
      </c>
    </row>
    <row r="49" spans="2:13" ht="27.75" customHeight="1" x14ac:dyDescent="0.15">
      <c r="B49" s="1244"/>
      <c r="C49" s="1245"/>
      <c r="D49" s="106"/>
      <c r="E49" s="1248" t="s">
        <v>39</v>
      </c>
      <c r="F49" s="1248"/>
      <c r="G49" s="1248"/>
      <c r="H49" s="1249"/>
      <c r="I49" s="107" t="s">
        <v>510</v>
      </c>
      <c r="J49" s="108" t="s">
        <v>510</v>
      </c>
      <c r="K49" s="108" t="s">
        <v>510</v>
      </c>
      <c r="L49" s="108" t="s">
        <v>510</v>
      </c>
      <c r="M49" s="109" t="s">
        <v>510</v>
      </c>
    </row>
    <row r="50" spans="2:13" ht="27.75" customHeight="1" x14ac:dyDescent="0.15">
      <c r="B50" s="1253" t="s">
        <v>40</v>
      </c>
      <c r="C50" s="1254"/>
      <c r="D50" s="112"/>
      <c r="E50" s="1248" t="s">
        <v>41</v>
      </c>
      <c r="F50" s="1248"/>
      <c r="G50" s="1248"/>
      <c r="H50" s="1249"/>
      <c r="I50" s="107">
        <v>4139</v>
      </c>
      <c r="J50" s="108">
        <v>4271</v>
      </c>
      <c r="K50" s="108">
        <v>4255</v>
      </c>
      <c r="L50" s="108">
        <v>4193</v>
      </c>
      <c r="M50" s="109">
        <v>4365</v>
      </c>
    </row>
    <row r="51" spans="2:13" ht="27.75" customHeight="1" x14ac:dyDescent="0.15">
      <c r="B51" s="1242"/>
      <c r="C51" s="1243"/>
      <c r="D51" s="106"/>
      <c r="E51" s="1248" t="s">
        <v>42</v>
      </c>
      <c r="F51" s="1248"/>
      <c r="G51" s="1248"/>
      <c r="H51" s="1249"/>
      <c r="I51" s="107">
        <v>271</v>
      </c>
      <c r="J51" s="108">
        <v>252</v>
      </c>
      <c r="K51" s="108">
        <v>215</v>
      </c>
      <c r="L51" s="108">
        <v>156</v>
      </c>
      <c r="M51" s="109">
        <v>113</v>
      </c>
    </row>
    <row r="52" spans="2:13" ht="27.75" customHeight="1" x14ac:dyDescent="0.15">
      <c r="B52" s="1244"/>
      <c r="C52" s="1245"/>
      <c r="D52" s="106"/>
      <c r="E52" s="1248" t="s">
        <v>43</v>
      </c>
      <c r="F52" s="1248"/>
      <c r="G52" s="1248"/>
      <c r="H52" s="1249"/>
      <c r="I52" s="107">
        <v>4500</v>
      </c>
      <c r="J52" s="108">
        <v>4284</v>
      </c>
      <c r="K52" s="108">
        <v>4510</v>
      </c>
      <c r="L52" s="108">
        <v>4551</v>
      </c>
      <c r="M52" s="109">
        <v>4499</v>
      </c>
    </row>
    <row r="53" spans="2:13" ht="27.75" customHeight="1" thickBot="1" x14ac:dyDescent="0.2">
      <c r="B53" s="1255" t="s">
        <v>44</v>
      </c>
      <c r="C53" s="1256"/>
      <c r="D53" s="113"/>
      <c r="E53" s="1257" t="s">
        <v>45</v>
      </c>
      <c r="F53" s="1257"/>
      <c r="G53" s="1257"/>
      <c r="H53" s="1258"/>
      <c r="I53" s="114">
        <v>-1565</v>
      </c>
      <c r="J53" s="115">
        <v>-1475</v>
      </c>
      <c r="K53" s="115">
        <v>-1830</v>
      </c>
      <c r="L53" s="115">
        <v>-1814</v>
      </c>
      <c r="M53" s="116">
        <v>-2064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cd1ym4F3v4JwI/eUm0HcRAJdetpv2AOZB4L0z/UZsiF9mt4yGjXBpIVqDT7s+PMsA6J2+2W+Kqd/sX+5o9Nw==" saltValue="a+dTUp5qwSNFBkHH3jcc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5" zoomScaleNormal="65"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1135</v>
      </c>
      <c r="G55" s="128">
        <v>1024</v>
      </c>
      <c r="H55" s="129">
        <v>1173</v>
      </c>
    </row>
    <row r="56" spans="2:8" ht="52.5" customHeight="1" x14ac:dyDescent="0.15">
      <c r="B56" s="130"/>
      <c r="C56" s="1269" t="s">
        <v>49</v>
      </c>
      <c r="D56" s="1269"/>
      <c r="E56" s="1270"/>
      <c r="F56" s="131">
        <v>540</v>
      </c>
      <c r="G56" s="131">
        <v>512</v>
      </c>
      <c r="H56" s="132">
        <v>512</v>
      </c>
    </row>
    <row r="57" spans="2:8" ht="53.25" customHeight="1" x14ac:dyDescent="0.15">
      <c r="B57" s="130"/>
      <c r="C57" s="1271" t="s">
        <v>50</v>
      </c>
      <c r="D57" s="1271"/>
      <c r="E57" s="1272"/>
      <c r="F57" s="133">
        <v>2358</v>
      </c>
      <c r="G57" s="133">
        <v>2427</v>
      </c>
      <c r="H57" s="134">
        <v>2442</v>
      </c>
    </row>
    <row r="58" spans="2:8" ht="45.75" customHeight="1" x14ac:dyDescent="0.15">
      <c r="B58" s="135"/>
      <c r="C58" s="1259" t="s">
        <v>583</v>
      </c>
      <c r="D58" s="1260"/>
      <c r="E58" s="1261"/>
      <c r="F58" s="136">
        <v>1664</v>
      </c>
      <c r="G58" s="136">
        <v>1718</v>
      </c>
      <c r="H58" s="137">
        <v>1675</v>
      </c>
    </row>
    <row r="59" spans="2:8" ht="45.75" customHeight="1" x14ac:dyDescent="0.15">
      <c r="B59" s="135"/>
      <c r="C59" s="1259" t="s">
        <v>584</v>
      </c>
      <c r="D59" s="1260"/>
      <c r="E59" s="1261"/>
      <c r="F59" s="136">
        <v>278</v>
      </c>
      <c r="G59" s="136">
        <v>275</v>
      </c>
      <c r="H59" s="137">
        <v>269</v>
      </c>
    </row>
    <row r="60" spans="2:8" ht="45.75" customHeight="1" x14ac:dyDescent="0.15">
      <c r="B60" s="135"/>
      <c r="C60" s="1259" t="s">
        <v>585</v>
      </c>
      <c r="D60" s="1260"/>
      <c r="E60" s="1261"/>
      <c r="F60" s="136">
        <v>131</v>
      </c>
      <c r="G60" s="136">
        <v>129</v>
      </c>
      <c r="H60" s="137">
        <v>130</v>
      </c>
    </row>
    <row r="61" spans="2:8" ht="45.75" customHeight="1" x14ac:dyDescent="0.15">
      <c r="B61" s="135"/>
      <c r="C61" s="1259" t="s">
        <v>586</v>
      </c>
      <c r="D61" s="1260"/>
      <c r="E61" s="1261"/>
      <c r="F61" s="136">
        <v>100</v>
      </c>
      <c r="G61" s="136">
        <v>103</v>
      </c>
      <c r="H61" s="137">
        <v>105</v>
      </c>
    </row>
    <row r="62" spans="2:8" ht="45.75" customHeight="1" thickBot="1" x14ac:dyDescent="0.2">
      <c r="B62" s="138"/>
      <c r="C62" s="1262" t="s">
        <v>587</v>
      </c>
      <c r="D62" s="1263"/>
      <c r="E62" s="1264"/>
      <c r="F62" s="139">
        <v>23</v>
      </c>
      <c r="G62" s="139">
        <v>41</v>
      </c>
      <c r="H62" s="140">
        <v>101</v>
      </c>
    </row>
    <row r="63" spans="2:8" ht="52.5" customHeight="1" thickBot="1" x14ac:dyDescent="0.2">
      <c r="B63" s="141"/>
      <c r="C63" s="1265" t="s">
        <v>51</v>
      </c>
      <c r="D63" s="1265"/>
      <c r="E63" s="1266"/>
      <c r="F63" s="142">
        <v>4032</v>
      </c>
      <c r="G63" s="142">
        <v>3963</v>
      </c>
      <c r="H63" s="143">
        <v>4127</v>
      </c>
    </row>
    <row r="64" spans="2:8" ht="15" customHeight="1" x14ac:dyDescent="0.15"/>
  </sheetData>
  <sheetProtection algorithmName="SHA-512" hashValue="yLDv4CwBakcx9dMW+fl50oVmByVNdiG2R1nVSRxXn7OnJC0w33ui+uJgp7l5310vgRLxv+v0W6LACcl7w79LeQ==" saltValue="BwS86lUh09En/qk6wEvE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D97C2-FC6C-4CAA-A287-67926842D152}">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593</v>
      </c>
      <c r="AO51" s="1311"/>
      <c r="AP51" s="1311"/>
      <c r="AQ51" s="1311"/>
      <c r="AR51" s="1311"/>
      <c r="AS51" s="1311"/>
      <c r="AT51" s="1311"/>
      <c r="AU51" s="1311"/>
      <c r="AV51" s="1311"/>
      <c r="AW51" s="1311"/>
      <c r="AX51" s="1311"/>
      <c r="AY51" s="1311"/>
      <c r="AZ51" s="1311"/>
      <c r="BA51" s="1311"/>
      <c r="BB51" s="1311" t="s">
        <v>594</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595</v>
      </c>
      <c r="BC53" s="1311"/>
      <c r="BD53" s="1311"/>
      <c r="BE53" s="1311"/>
      <c r="BF53" s="1311"/>
      <c r="BG53" s="1311"/>
      <c r="BH53" s="1311"/>
      <c r="BI53" s="1311"/>
      <c r="BJ53" s="1311"/>
      <c r="BK53" s="1311"/>
      <c r="BL53" s="1311"/>
      <c r="BM53" s="1311"/>
      <c r="BN53" s="1311"/>
      <c r="BO53" s="1311"/>
      <c r="BP53" s="1312">
        <v>56.1</v>
      </c>
      <c r="BQ53" s="1312"/>
      <c r="BR53" s="1312"/>
      <c r="BS53" s="1312"/>
      <c r="BT53" s="1312"/>
      <c r="BU53" s="1312"/>
      <c r="BV53" s="1312"/>
      <c r="BW53" s="1312"/>
      <c r="BX53" s="1312">
        <v>57.2</v>
      </c>
      <c r="BY53" s="1312"/>
      <c r="BZ53" s="1312"/>
      <c r="CA53" s="1312"/>
      <c r="CB53" s="1312"/>
      <c r="CC53" s="1312"/>
      <c r="CD53" s="1312"/>
      <c r="CE53" s="1312"/>
      <c r="CF53" s="1312">
        <v>58.4</v>
      </c>
      <c r="CG53" s="1312"/>
      <c r="CH53" s="1312"/>
      <c r="CI53" s="1312"/>
      <c r="CJ53" s="1312"/>
      <c r="CK53" s="1312"/>
      <c r="CL53" s="1312"/>
      <c r="CM53" s="1312"/>
      <c r="CN53" s="1312">
        <v>59.9</v>
      </c>
      <c r="CO53" s="1312"/>
      <c r="CP53" s="1312"/>
      <c r="CQ53" s="1312"/>
      <c r="CR53" s="1312"/>
      <c r="CS53" s="1312"/>
      <c r="CT53" s="1312"/>
      <c r="CU53" s="1312"/>
      <c r="CV53" s="1312">
        <v>60.6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596</v>
      </c>
      <c r="AO55" s="1307"/>
      <c r="AP55" s="1307"/>
      <c r="AQ55" s="1307"/>
      <c r="AR55" s="1307"/>
      <c r="AS55" s="1307"/>
      <c r="AT55" s="1307"/>
      <c r="AU55" s="1307"/>
      <c r="AV55" s="1307"/>
      <c r="AW55" s="1307"/>
      <c r="AX55" s="1307"/>
      <c r="AY55" s="1307"/>
      <c r="AZ55" s="1307"/>
      <c r="BA55" s="1307"/>
      <c r="BB55" s="1311" t="s">
        <v>594</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595</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597</v>
      </c>
    </row>
    <row r="64" spans="1:109" x14ac:dyDescent="0.15">
      <c r="B64" s="1282"/>
      <c r="G64" s="1289"/>
      <c r="I64" s="1322"/>
      <c r="J64" s="1322"/>
      <c r="K64" s="1322"/>
      <c r="L64" s="1322"/>
      <c r="M64" s="1322"/>
      <c r="N64" s="1323"/>
      <c r="AM64" s="1289"/>
      <c r="AN64" s="1289" t="s">
        <v>590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593</v>
      </c>
      <c r="AO73" s="1311"/>
      <c r="AP73" s="1311"/>
      <c r="AQ73" s="1311"/>
      <c r="AR73" s="1311"/>
      <c r="AS73" s="1311"/>
      <c r="AT73" s="1311"/>
      <c r="AU73" s="1311"/>
      <c r="AV73" s="1311"/>
      <c r="AW73" s="1311"/>
      <c r="AX73" s="1311"/>
      <c r="AY73" s="1311"/>
      <c r="AZ73" s="1311"/>
      <c r="BA73" s="1311"/>
      <c r="BB73" s="1311" t="s">
        <v>594</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599</v>
      </c>
      <c r="BC75" s="1311"/>
      <c r="BD75" s="1311"/>
      <c r="BE75" s="1311"/>
      <c r="BF75" s="1311"/>
      <c r="BG75" s="1311"/>
      <c r="BH75" s="1311"/>
      <c r="BI75" s="1311"/>
      <c r="BJ75" s="1311"/>
      <c r="BK75" s="1311"/>
      <c r="BL75" s="1311"/>
      <c r="BM75" s="1311"/>
      <c r="BN75" s="1311"/>
      <c r="BO75" s="1311"/>
      <c r="BP75" s="1312">
        <v>7</v>
      </c>
      <c r="BQ75" s="1312"/>
      <c r="BR75" s="1312"/>
      <c r="BS75" s="1312"/>
      <c r="BT75" s="1312"/>
      <c r="BU75" s="1312"/>
      <c r="BV75" s="1312"/>
      <c r="BW75" s="1312"/>
      <c r="BX75" s="1312">
        <v>6.3</v>
      </c>
      <c r="BY75" s="1312"/>
      <c r="BZ75" s="1312"/>
      <c r="CA75" s="1312"/>
      <c r="CB75" s="1312"/>
      <c r="CC75" s="1312"/>
      <c r="CD75" s="1312"/>
      <c r="CE75" s="1312"/>
      <c r="CF75" s="1312">
        <v>5.9</v>
      </c>
      <c r="CG75" s="1312"/>
      <c r="CH75" s="1312"/>
      <c r="CI75" s="1312"/>
      <c r="CJ75" s="1312"/>
      <c r="CK75" s="1312"/>
      <c r="CL75" s="1312"/>
      <c r="CM75" s="1312"/>
      <c r="CN75" s="1312">
        <v>6.2</v>
      </c>
      <c r="CO75" s="1312"/>
      <c r="CP75" s="1312"/>
      <c r="CQ75" s="1312"/>
      <c r="CR75" s="1312"/>
      <c r="CS75" s="1312"/>
      <c r="CT75" s="1312"/>
      <c r="CU75" s="1312"/>
      <c r="CV75" s="1312">
        <v>6.5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596</v>
      </c>
      <c r="AO77" s="1307"/>
      <c r="AP77" s="1307"/>
      <c r="AQ77" s="1307"/>
      <c r="AR77" s="1307"/>
      <c r="AS77" s="1307"/>
      <c r="AT77" s="1307"/>
      <c r="AU77" s="1307"/>
      <c r="AV77" s="1307"/>
      <c r="AW77" s="1307"/>
      <c r="AX77" s="1307"/>
      <c r="AY77" s="1307"/>
      <c r="AZ77" s="1307"/>
      <c r="BA77" s="1307"/>
      <c r="BB77" s="1311" t="s">
        <v>594</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599</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8FKttdsR7NmwMPlDrIh8yVstthHQ+3XiN73LlqMgLWv5QtphdO++svdx+zoU49Vj41gdbYmR44sw9KEgK8f1pQ==" saltValue="0frOmoQ82bV09Q795h1V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E6C5-0BB9-4879-8425-FB6DCB95F32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Rvn+ZFY9z/sTdsdwF8JaGdlFCNlHp8GAInCvJb7Pmjmw7nfjZInK43IRMe6WVun9YeiotdAnZwACemWKwLbeOw==" saltValue="XVYnKLFTxIZkkYAy29hV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6F020-C8D0-4351-9EFA-0EF810FBD326}">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MsR00u3q7tc9/1yH1lySIfYXe9JqDiATqE0BFMPXuPsMNes1ifI1mhPrPqH2S7rBL31KF3vfoiWWDcJwJC1i2A==" saltValue="21h8ByGuu/hxigM+guej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172417</v>
      </c>
      <c r="E3" s="162"/>
      <c r="F3" s="163">
        <v>291945</v>
      </c>
      <c r="G3" s="164"/>
      <c r="H3" s="165"/>
    </row>
    <row r="4" spans="1:8" x14ac:dyDescent="0.15">
      <c r="A4" s="166"/>
      <c r="B4" s="167"/>
      <c r="C4" s="168"/>
      <c r="D4" s="169">
        <v>101446</v>
      </c>
      <c r="E4" s="170"/>
      <c r="F4" s="171">
        <v>127651</v>
      </c>
      <c r="G4" s="172"/>
      <c r="H4" s="173"/>
    </row>
    <row r="5" spans="1:8" x14ac:dyDescent="0.15">
      <c r="A5" s="154" t="s">
        <v>544</v>
      </c>
      <c r="B5" s="159"/>
      <c r="C5" s="160"/>
      <c r="D5" s="161">
        <v>210195</v>
      </c>
      <c r="E5" s="162"/>
      <c r="F5" s="163">
        <v>291173</v>
      </c>
      <c r="G5" s="164"/>
      <c r="H5" s="165"/>
    </row>
    <row r="6" spans="1:8" x14ac:dyDescent="0.15">
      <c r="A6" s="166"/>
      <c r="B6" s="167"/>
      <c r="C6" s="168"/>
      <c r="D6" s="169">
        <v>86906</v>
      </c>
      <c r="E6" s="170"/>
      <c r="F6" s="171">
        <v>119071</v>
      </c>
      <c r="G6" s="172"/>
      <c r="H6" s="173"/>
    </row>
    <row r="7" spans="1:8" x14ac:dyDescent="0.15">
      <c r="A7" s="154" t="s">
        <v>545</v>
      </c>
      <c r="B7" s="159"/>
      <c r="C7" s="160"/>
      <c r="D7" s="161">
        <v>184785</v>
      </c>
      <c r="E7" s="162"/>
      <c r="F7" s="163">
        <v>271581</v>
      </c>
      <c r="G7" s="164"/>
      <c r="H7" s="165"/>
    </row>
    <row r="8" spans="1:8" x14ac:dyDescent="0.15">
      <c r="A8" s="166"/>
      <c r="B8" s="167"/>
      <c r="C8" s="168"/>
      <c r="D8" s="169">
        <v>88686</v>
      </c>
      <c r="E8" s="170"/>
      <c r="F8" s="171">
        <v>117844</v>
      </c>
      <c r="G8" s="172"/>
      <c r="H8" s="173"/>
    </row>
    <row r="9" spans="1:8" x14ac:dyDescent="0.15">
      <c r="A9" s="154" t="s">
        <v>546</v>
      </c>
      <c r="B9" s="159"/>
      <c r="C9" s="160"/>
      <c r="D9" s="161">
        <v>168545</v>
      </c>
      <c r="E9" s="162"/>
      <c r="F9" s="163">
        <v>268375</v>
      </c>
      <c r="G9" s="164"/>
      <c r="H9" s="165"/>
    </row>
    <row r="10" spans="1:8" x14ac:dyDescent="0.15">
      <c r="A10" s="166"/>
      <c r="B10" s="167"/>
      <c r="C10" s="168"/>
      <c r="D10" s="169">
        <v>66402</v>
      </c>
      <c r="E10" s="170"/>
      <c r="F10" s="171">
        <v>119602</v>
      </c>
      <c r="G10" s="172"/>
      <c r="H10" s="173"/>
    </row>
    <row r="11" spans="1:8" x14ac:dyDescent="0.15">
      <c r="A11" s="154" t="s">
        <v>547</v>
      </c>
      <c r="B11" s="159"/>
      <c r="C11" s="160"/>
      <c r="D11" s="161">
        <v>283750</v>
      </c>
      <c r="E11" s="162"/>
      <c r="F11" s="163">
        <v>301035</v>
      </c>
      <c r="G11" s="164"/>
      <c r="H11" s="165"/>
    </row>
    <row r="12" spans="1:8" x14ac:dyDescent="0.15">
      <c r="A12" s="166"/>
      <c r="B12" s="167"/>
      <c r="C12" s="174"/>
      <c r="D12" s="169">
        <v>76357</v>
      </c>
      <c r="E12" s="170"/>
      <c r="F12" s="171">
        <v>154376</v>
      </c>
      <c r="G12" s="172"/>
      <c r="H12" s="173"/>
    </row>
    <row r="13" spans="1:8" x14ac:dyDescent="0.15">
      <c r="A13" s="154"/>
      <c r="B13" s="159"/>
      <c r="C13" s="175"/>
      <c r="D13" s="176">
        <v>203938</v>
      </c>
      <c r="E13" s="177"/>
      <c r="F13" s="178">
        <v>284822</v>
      </c>
      <c r="G13" s="179"/>
      <c r="H13" s="165"/>
    </row>
    <row r="14" spans="1:8" x14ac:dyDescent="0.15">
      <c r="A14" s="166"/>
      <c r="B14" s="167"/>
      <c r="C14" s="168"/>
      <c r="D14" s="169">
        <v>83959</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10.77</v>
      </c>
      <c r="C19" s="180">
        <f>ROUND(VALUE(SUBSTITUTE(実質収支比率等に係る経年分析!G$48,"▲","-")),2)</f>
        <v>9.75</v>
      </c>
      <c r="D19" s="180">
        <f>ROUND(VALUE(SUBSTITUTE(実質収支比率等に係る経年分析!H$48,"▲","-")),2)</f>
        <v>8.48</v>
      </c>
      <c r="E19" s="180">
        <f>ROUND(VALUE(SUBSTITUTE(実質収支比率等に係る経年分析!I$48,"▲","-")),2)</f>
        <v>8.65</v>
      </c>
      <c r="F19" s="180">
        <f>ROUND(VALUE(SUBSTITUTE(実質収支比率等に係る経年分析!J$48,"▲","-")),2)</f>
        <v>8.68</v>
      </c>
    </row>
    <row r="20" spans="1:11" x14ac:dyDescent="0.15">
      <c r="A20" s="180" t="s">
        <v>55</v>
      </c>
      <c r="B20" s="180">
        <f>ROUND(VALUE(SUBSTITUTE(実質収支比率等に係る経年分析!F$47,"▲","-")),2)</f>
        <v>35.1</v>
      </c>
      <c r="C20" s="180">
        <f>ROUND(VALUE(SUBSTITUTE(実質収支比率等に係る経年分析!G$47,"▲","-")),2)</f>
        <v>35.159999999999997</v>
      </c>
      <c r="D20" s="180">
        <f>ROUND(VALUE(SUBSTITUTE(実質収支比率等に係る経年分析!H$47,"▲","-")),2)</f>
        <v>32.85</v>
      </c>
      <c r="E20" s="180">
        <f>ROUND(VALUE(SUBSTITUTE(実質収支比率等に係る経年分析!I$47,"▲","-")),2)</f>
        <v>29.72</v>
      </c>
      <c r="F20" s="180">
        <f>ROUND(VALUE(SUBSTITUTE(実質収支比率等に係る経年分析!J$47,"▲","-")),2)</f>
        <v>32.69</v>
      </c>
    </row>
    <row r="21" spans="1:11" x14ac:dyDescent="0.15">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-1.86</v>
      </c>
      <c r="D21" s="180">
        <f>IF(ISNUMBER(VALUE(SUBSTITUTE(実質収支比率等に係る経年分析!H$49,"▲","-"))),ROUND(VALUE(SUBSTITUTE(実質収支比率等に係る経年分析!H$49,"▲","-")),2),NA())</f>
        <v>-4.0199999999999996</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0.38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北部簡易水道事業特別会計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8.4700000000000006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8.67</v>
      </c>
    </row>
    <row r="36" spans="1:16" x14ac:dyDescent="0.15">
      <c r="A36" s="181" t="str">
        <f>IF(連結実質赤字比率に係る赤字・黒字の構成分析!C$34="",NA(),連結実質赤字比率に係る赤字・黒字の構成分析!C$34)</f>
        <v>中央簡易水道事業会計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9.6300000000000008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489</v>
      </c>
      <c r="E42" s="182"/>
      <c r="F42" s="182"/>
      <c r="G42" s="182">
        <f>'実質公債費比率（分子）の構造'!L$52</f>
        <v>510</v>
      </c>
      <c r="H42" s="182"/>
      <c r="I42" s="182"/>
      <c r="J42" s="182">
        <f>'実質公債費比率（分子）の構造'!M$52</f>
        <v>525</v>
      </c>
      <c r="K42" s="182"/>
      <c r="L42" s="182"/>
      <c r="M42" s="182">
        <f>'実質公債費比率（分子）の構造'!N$52</f>
        <v>517</v>
      </c>
      <c r="N42" s="182"/>
      <c r="O42" s="182"/>
      <c r="P42" s="182">
        <f>'実質公債費比率（分子）の構造'!O$52</f>
        <v>544</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10</v>
      </c>
      <c r="C45" s="182"/>
      <c r="D45" s="182"/>
      <c r="E45" s="182">
        <f>'実質公債費比率（分子）の構造'!L$49</f>
        <v>9</v>
      </c>
      <c r="F45" s="182"/>
      <c r="G45" s="182"/>
      <c r="H45" s="182">
        <f>'実質公債費比率（分子）の構造'!M$49</f>
        <v>1</v>
      </c>
      <c r="I45" s="182"/>
      <c r="J45" s="182"/>
      <c r="K45" s="182">
        <f>'実質公債費比率（分子）の構造'!N$49</f>
        <v>1</v>
      </c>
      <c r="L45" s="182"/>
      <c r="M45" s="182"/>
      <c r="N45" s="182" t="str">
        <f>'実質公債費比率（分子）の構造'!O$49</f>
        <v>-</v>
      </c>
      <c r="O45" s="182"/>
      <c r="P45" s="182"/>
    </row>
    <row r="46" spans="1:16" x14ac:dyDescent="0.15">
      <c r="A46" s="182" t="s">
        <v>67</v>
      </c>
      <c r="B46" s="182">
        <f>'実質公債費比率（分子）の構造'!K$48</f>
        <v>159</v>
      </c>
      <c r="C46" s="182"/>
      <c r="D46" s="182"/>
      <c r="E46" s="182">
        <f>'実質公債費比率（分子）の構造'!L$48</f>
        <v>148</v>
      </c>
      <c r="F46" s="182"/>
      <c r="G46" s="182"/>
      <c r="H46" s="182">
        <f>'実質公債費比率（分子）の構造'!M$48</f>
        <v>143</v>
      </c>
      <c r="I46" s="182"/>
      <c r="J46" s="182"/>
      <c r="K46" s="182">
        <f>'実質公債費比率（分子）の構造'!N$48</f>
        <v>142</v>
      </c>
      <c r="L46" s="182"/>
      <c r="M46" s="182"/>
      <c r="N46" s="182">
        <f>'実質公債費比率（分子）の構造'!O$48</f>
        <v>138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521</v>
      </c>
      <c r="C49" s="182"/>
      <c r="D49" s="182"/>
      <c r="E49" s="182">
        <f>'実質公債費比率（分子）の構造'!L$45</f>
        <v>518</v>
      </c>
      <c r="F49" s="182"/>
      <c r="G49" s="182"/>
      <c r="H49" s="182">
        <f>'実質公債費比率（分子）の構造'!M$45</f>
        <v>559</v>
      </c>
      <c r="I49" s="182"/>
      <c r="J49" s="182"/>
      <c r="K49" s="182">
        <f>'実質公債費比率（分子）の構造'!N$45</f>
        <v>589</v>
      </c>
      <c r="L49" s="182"/>
      <c r="M49" s="182"/>
      <c r="N49" s="182">
        <f>'実質公債費比率（分子）の構造'!O$45</f>
        <v>598</v>
      </c>
      <c r="O49" s="182"/>
      <c r="P49" s="182"/>
    </row>
    <row r="50" spans="1:16" x14ac:dyDescent="0.15">
      <c r="A50" s="182" t="s">
        <v>71</v>
      </c>
      <c r="B50" s="182" t="e">
        <f>NA()</f>
        <v>#N/A</v>
      </c>
      <c r="C50" s="182">
        <f>IF(ISNUMBER('実質公債費比率（分子）の構造'!K$53),'実質公債費比率（分子）の構造'!K$53,NA())</f>
        <v>202</v>
      </c>
      <c r="D50" s="182" t="e">
        <f>NA()</f>
        <v>#N/A</v>
      </c>
      <c r="E50" s="182" t="e">
        <f>NA()</f>
        <v>#N/A</v>
      </c>
      <c r="F50" s="182">
        <f>IF(ISNUMBER('実質公債費比率（分子）の構造'!L$53),'実質公債費比率（分子）の構造'!L$53,NA())</f>
        <v>166</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193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4500</v>
      </c>
      <c r="E56" s="181"/>
      <c r="F56" s="181"/>
      <c r="G56" s="181">
        <f>'将来負担比率（分子）の構造'!J$52</f>
        <v>4284</v>
      </c>
      <c r="H56" s="181"/>
      <c r="I56" s="181"/>
      <c r="J56" s="181">
        <f>'将来負担比率（分子）の構造'!K$52</f>
        <v>4510</v>
      </c>
      <c r="K56" s="181"/>
      <c r="L56" s="181"/>
      <c r="M56" s="181">
        <f>'将来負担比率（分子）の構造'!L$52</f>
        <v>4551</v>
      </c>
      <c r="N56" s="181"/>
      <c r="O56" s="181"/>
      <c r="P56" s="181">
        <f>'将来負担比率（分子）の構造'!M$52</f>
        <v>4499</v>
      </c>
    </row>
    <row r="57" spans="1:16" x14ac:dyDescent="0.15">
      <c r="A57" s="181" t="s">
        <v>42</v>
      </c>
      <c r="B57" s="181"/>
      <c r="C57" s="181"/>
      <c r="D57" s="181">
        <f>'将来負担比率（分子）の構造'!I$51</f>
        <v>271</v>
      </c>
      <c r="E57" s="181"/>
      <c r="F57" s="181"/>
      <c r="G57" s="181">
        <f>'将来負担比率（分子）の構造'!J$51</f>
        <v>252</v>
      </c>
      <c r="H57" s="181"/>
      <c r="I57" s="181"/>
      <c r="J57" s="181">
        <f>'将来負担比率（分子）の構造'!K$51</f>
        <v>215</v>
      </c>
      <c r="K57" s="181"/>
      <c r="L57" s="181"/>
      <c r="M57" s="181">
        <f>'将来負担比率（分子）の構造'!L$51</f>
        <v>156</v>
      </c>
      <c r="N57" s="181"/>
      <c r="O57" s="181"/>
      <c r="P57" s="181">
        <f>'将来負担比率（分子）の構造'!M$51</f>
        <v>113</v>
      </c>
    </row>
    <row r="58" spans="1:16" x14ac:dyDescent="0.15">
      <c r="A58" s="181" t="s">
        <v>41</v>
      </c>
      <c r="B58" s="181"/>
      <c r="C58" s="181"/>
      <c r="D58" s="181">
        <f>'将来負担比率（分子）の構造'!I$50</f>
        <v>4139</v>
      </c>
      <c r="E58" s="181"/>
      <c r="F58" s="181"/>
      <c r="G58" s="181">
        <f>'将来負担比率（分子）の構造'!J$50</f>
        <v>4271</v>
      </c>
      <c r="H58" s="181"/>
      <c r="I58" s="181"/>
      <c r="J58" s="181">
        <f>'将来負担比率（分子）の構造'!K$50</f>
        <v>4255</v>
      </c>
      <c r="K58" s="181"/>
      <c r="L58" s="181"/>
      <c r="M58" s="181">
        <f>'将来負担比率（分子）の構造'!L$50</f>
        <v>4193</v>
      </c>
      <c r="N58" s="181"/>
      <c r="O58" s="181"/>
      <c r="P58" s="181">
        <f>'将来負担比率（分子）の構造'!M$50</f>
        <v>4365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1027</v>
      </c>
      <c r="C62" s="181"/>
      <c r="D62" s="181"/>
      <c r="E62" s="181">
        <f>'将来負担比率（分子）の構造'!J$45</f>
        <v>997</v>
      </c>
      <c r="F62" s="181"/>
      <c r="G62" s="181"/>
      <c r="H62" s="181">
        <f>'将来負担比率（分子）の構造'!K$45</f>
        <v>975</v>
      </c>
      <c r="I62" s="181"/>
      <c r="J62" s="181"/>
      <c r="K62" s="181">
        <f>'将来負担比率（分子）の構造'!L$45</f>
        <v>960</v>
      </c>
      <c r="L62" s="181"/>
      <c r="M62" s="181"/>
      <c r="N62" s="181">
        <f>'将来負担比率（分子）の構造'!M$45</f>
        <v>921</v>
      </c>
      <c r="O62" s="181"/>
      <c r="P62" s="181"/>
    </row>
    <row r="63" spans="1:16" x14ac:dyDescent="0.15">
      <c r="A63" s="181" t="s">
        <v>34</v>
      </c>
      <c r="B63" s="181">
        <f>'将来負担比率（分子）の構造'!I$44</f>
        <v>11</v>
      </c>
      <c r="C63" s="181"/>
      <c r="D63" s="181"/>
      <c r="E63" s="181">
        <f>'将来負担比率（分子）の構造'!J$44</f>
        <v>2</v>
      </c>
      <c r="F63" s="181"/>
      <c r="G63" s="181"/>
      <c r="H63" s="181">
        <f>'将来負担比率（分子）の構造'!K$44</f>
        <v>1</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1044</v>
      </c>
      <c r="C64" s="181"/>
      <c r="D64" s="181"/>
      <c r="E64" s="181">
        <f>'将来負担比率（分子）の構造'!J$43</f>
        <v>972</v>
      </c>
      <c r="F64" s="181"/>
      <c r="G64" s="181"/>
      <c r="H64" s="181">
        <f>'将来負担比率（分子）の構造'!K$43</f>
        <v>869</v>
      </c>
      <c r="I64" s="181"/>
      <c r="J64" s="181"/>
      <c r="K64" s="181">
        <f>'将来負担比率（分子）の構造'!L$43</f>
        <v>775</v>
      </c>
      <c r="L64" s="181"/>
      <c r="M64" s="181"/>
      <c r="N64" s="181">
        <f>'将来負担比率（分子）の構造'!M$43</f>
        <v>670</v>
      </c>
      <c r="O64" s="181"/>
      <c r="P64" s="181"/>
    </row>
    <row r="65" spans="1:16" x14ac:dyDescent="0.15">
      <c r="A65" s="181" t="s">
        <v>32</v>
      </c>
      <c r="B65" s="181">
        <f>'将来負担比率（分子）の構造'!I$42</f>
        <v>34</v>
      </c>
      <c r="C65" s="181"/>
      <c r="D65" s="181"/>
      <c r="E65" s="181">
        <f>'将来負担比率（分子）の構造'!J$42</f>
        <v>32</v>
      </c>
      <c r="F65" s="181"/>
      <c r="G65" s="181"/>
      <c r="H65" s="181">
        <f>'将来負担比率（分子）の構造'!K$42</f>
        <v>25</v>
      </c>
      <c r="I65" s="181"/>
      <c r="J65" s="181"/>
      <c r="K65" s="181">
        <f>'将来負担比率（分子）の構造'!L$42</f>
        <v>14</v>
      </c>
      <c r="L65" s="181"/>
      <c r="M65" s="181"/>
      <c r="N65" s="181">
        <f>'将来負担比率（分子）の構造'!M$42</f>
        <v>9</v>
      </c>
      <c r="O65" s="181"/>
      <c r="P65" s="181"/>
    </row>
    <row r="66" spans="1:16" x14ac:dyDescent="0.15">
      <c r="A66" s="181" t="s">
        <v>31</v>
      </c>
      <c r="B66" s="181">
        <f>'将来負担比率（分子）の構造'!I$41</f>
        <v>5229</v>
      </c>
      <c r="C66" s="181"/>
      <c r="D66" s="181"/>
      <c r="E66" s="181">
        <f>'将来負担比率（分子）の構造'!J$41</f>
        <v>5328</v>
      </c>
      <c r="F66" s="181"/>
      <c r="G66" s="181"/>
      <c r="H66" s="181">
        <f>'将来負担比率（分子）の構造'!K$41</f>
        <v>5280</v>
      </c>
      <c r="I66" s="181"/>
      <c r="J66" s="181"/>
      <c r="K66" s="181">
        <f>'将来負担比率（分子）の構造'!L$41</f>
        <v>5336</v>
      </c>
      <c r="L66" s="181"/>
      <c r="M66" s="181"/>
      <c r="N66" s="181">
        <f>'将来負担比率（分子）の構造'!M$41</f>
        <v>5313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1135</v>
      </c>
      <c r="C72" s="185">
        <f>基金残高に係る経年分析!G55</f>
        <v>1024</v>
      </c>
      <c r="D72" s="185">
        <f>基金残高に係る経年分析!H55</f>
        <v>1173</v>
      </c>
    </row>
    <row r="73" spans="1:16" x14ac:dyDescent="0.15">
      <c r="A73" s="184" t="s">
        <v>78</v>
      </c>
      <c r="B73" s="185">
        <f>基金残高に係る経年分析!F56</f>
        <v>540</v>
      </c>
      <c r="C73" s="185">
        <f>基金残高に係る経年分析!G56</f>
        <v>512</v>
      </c>
      <c r="D73" s="185">
        <f>基金残高に係る経年分析!H56</f>
        <v>512</v>
      </c>
    </row>
    <row r="74" spans="1:16" x14ac:dyDescent="0.15">
      <c r="A74" s="184" t="s">
        <v>79</v>
      </c>
      <c r="B74" s="185">
        <f>基金残高に係る経年分析!F57</f>
        <v>2358</v>
      </c>
      <c r="C74" s="185">
        <f>基金残高に係る経年分析!G57</f>
        <v>2427</v>
      </c>
      <c r="D74" s="185">
        <f>基金残高に係る経年分析!H57</f>
        <v>2442</v>
      </c>
    </row>
  </sheetData>
  <sheetProtection algorithmName="SHA-512" hashValue="B/lzrhmmZ7bPdfHt2LvJvp1enMfddwYVhtNofLQqx4PMxA+ZDI92sXyQ215aa6JOFfJiIChH2OggyDIGSZI86Q==" saltValue="DZU48wwpjPFbzAAuP7li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435933</v>
      </c>
      <c r="S5" s="637"/>
      <c r="T5" s="637"/>
      <c r="U5" s="637"/>
      <c r="V5" s="637"/>
      <c r="W5" s="637"/>
      <c r="X5" s="637"/>
      <c r="Y5" s="638"/>
      <c r="Z5" s="639">
        <v>6.9</v>
      </c>
      <c r="AA5" s="639"/>
      <c r="AB5" s="639"/>
      <c r="AC5" s="639"/>
      <c r="AD5" s="640">
        <v>435933</v>
      </c>
      <c r="AE5" s="640"/>
      <c r="AF5" s="640"/>
      <c r="AG5" s="640"/>
      <c r="AH5" s="640"/>
      <c r="AI5" s="640"/>
      <c r="AJ5" s="640"/>
      <c r="AK5" s="640"/>
      <c r="AL5" s="641">
        <v>12.5</v>
      </c>
      <c r="AM5" s="642"/>
      <c r="AN5" s="642"/>
      <c r="AO5" s="643"/>
      <c r="AP5" s="633" t="s">
        <v>228</v>
      </c>
      <c r="AQ5" s="634"/>
      <c r="AR5" s="634"/>
      <c r="AS5" s="634"/>
      <c r="AT5" s="634"/>
      <c r="AU5" s="634"/>
      <c r="AV5" s="634"/>
      <c r="AW5" s="634"/>
      <c r="AX5" s="634"/>
      <c r="AY5" s="634"/>
      <c r="AZ5" s="634"/>
      <c r="BA5" s="634"/>
      <c r="BB5" s="634"/>
      <c r="BC5" s="634"/>
      <c r="BD5" s="634"/>
      <c r="BE5" s="634"/>
      <c r="BF5" s="635"/>
      <c r="BG5" s="647">
        <v>434962</v>
      </c>
      <c r="BH5" s="648"/>
      <c r="BI5" s="648"/>
      <c r="BJ5" s="648"/>
      <c r="BK5" s="648"/>
      <c r="BL5" s="648"/>
      <c r="BM5" s="648"/>
      <c r="BN5" s="649"/>
      <c r="BO5" s="650">
        <v>99.8</v>
      </c>
      <c r="BP5" s="650"/>
      <c r="BQ5" s="650"/>
      <c r="BR5" s="650"/>
      <c r="BS5" s="651">
        <v>1992</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111982</v>
      </c>
      <c r="S6" s="648"/>
      <c r="T6" s="648"/>
      <c r="U6" s="648"/>
      <c r="V6" s="648"/>
      <c r="W6" s="648"/>
      <c r="X6" s="648"/>
      <c r="Y6" s="649"/>
      <c r="Z6" s="650">
        <v>1.8</v>
      </c>
      <c r="AA6" s="650"/>
      <c r="AB6" s="650"/>
      <c r="AC6" s="650"/>
      <c r="AD6" s="651">
        <v>111982</v>
      </c>
      <c r="AE6" s="651"/>
      <c r="AF6" s="651"/>
      <c r="AG6" s="651"/>
      <c r="AH6" s="651"/>
      <c r="AI6" s="651"/>
      <c r="AJ6" s="651"/>
      <c r="AK6" s="651"/>
      <c r="AL6" s="652">
        <v>3.2</v>
      </c>
      <c r="AM6" s="653"/>
      <c r="AN6" s="653"/>
      <c r="AO6" s="654"/>
      <c r="AP6" s="644" t="s">
        <v>233</v>
      </c>
      <c r="AQ6" s="645"/>
      <c r="AR6" s="645"/>
      <c r="AS6" s="645"/>
      <c r="AT6" s="645"/>
      <c r="AU6" s="645"/>
      <c r="AV6" s="645"/>
      <c r="AW6" s="645"/>
      <c r="AX6" s="645"/>
      <c r="AY6" s="645"/>
      <c r="AZ6" s="645"/>
      <c r="BA6" s="645"/>
      <c r="BB6" s="645"/>
      <c r="BC6" s="645"/>
      <c r="BD6" s="645"/>
      <c r="BE6" s="645"/>
      <c r="BF6" s="646"/>
      <c r="BG6" s="647">
        <v>434962</v>
      </c>
      <c r="BH6" s="648"/>
      <c r="BI6" s="648"/>
      <c r="BJ6" s="648"/>
      <c r="BK6" s="648"/>
      <c r="BL6" s="648"/>
      <c r="BM6" s="648"/>
      <c r="BN6" s="649"/>
      <c r="BO6" s="650">
        <v>99.8</v>
      </c>
      <c r="BP6" s="650"/>
      <c r="BQ6" s="650"/>
      <c r="BR6" s="650"/>
      <c r="BS6" s="651">
        <v>1992</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66801</v>
      </c>
      <c r="CS6" s="648"/>
      <c r="CT6" s="648"/>
      <c r="CU6" s="648"/>
      <c r="CV6" s="648"/>
      <c r="CW6" s="648"/>
      <c r="CX6" s="648"/>
      <c r="CY6" s="649"/>
      <c r="CZ6" s="641">
        <v>1.1000000000000001</v>
      </c>
      <c r="DA6" s="642"/>
      <c r="DB6" s="642"/>
      <c r="DC6" s="661"/>
      <c r="DD6" s="656" t="s">
        <v>235</v>
      </c>
      <c r="DE6" s="648"/>
      <c r="DF6" s="648"/>
      <c r="DG6" s="648"/>
      <c r="DH6" s="648"/>
      <c r="DI6" s="648"/>
      <c r="DJ6" s="648"/>
      <c r="DK6" s="648"/>
      <c r="DL6" s="648"/>
      <c r="DM6" s="648"/>
      <c r="DN6" s="648"/>
      <c r="DO6" s="648"/>
      <c r="DP6" s="649"/>
      <c r="DQ6" s="656">
        <v>66795</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383</v>
      </c>
      <c r="S7" s="648"/>
      <c r="T7" s="648"/>
      <c r="U7" s="648"/>
      <c r="V7" s="648"/>
      <c r="W7" s="648"/>
      <c r="X7" s="648"/>
      <c r="Y7" s="649"/>
      <c r="Z7" s="650">
        <v>0</v>
      </c>
      <c r="AA7" s="650"/>
      <c r="AB7" s="650"/>
      <c r="AC7" s="650"/>
      <c r="AD7" s="651">
        <v>383</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194401</v>
      </c>
      <c r="BH7" s="648"/>
      <c r="BI7" s="648"/>
      <c r="BJ7" s="648"/>
      <c r="BK7" s="648"/>
      <c r="BL7" s="648"/>
      <c r="BM7" s="648"/>
      <c r="BN7" s="649"/>
      <c r="BO7" s="650">
        <v>44.6</v>
      </c>
      <c r="BP7" s="650"/>
      <c r="BQ7" s="650"/>
      <c r="BR7" s="650"/>
      <c r="BS7" s="651">
        <v>1992</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1242328</v>
      </c>
      <c r="CS7" s="648"/>
      <c r="CT7" s="648"/>
      <c r="CU7" s="648"/>
      <c r="CV7" s="648"/>
      <c r="CW7" s="648"/>
      <c r="CX7" s="648"/>
      <c r="CY7" s="649"/>
      <c r="CZ7" s="650">
        <v>20.7</v>
      </c>
      <c r="DA7" s="650"/>
      <c r="DB7" s="650"/>
      <c r="DC7" s="650"/>
      <c r="DD7" s="656">
        <v>133206</v>
      </c>
      <c r="DE7" s="648"/>
      <c r="DF7" s="648"/>
      <c r="DG7" s="648"/>
      <c r="DH7" s="648"/>
      <c r="DI7" s="648"/>
      <c r="DJ7" s="648"/>
      <c r="DK7" s="648"/>
      <c r="DL7" s="648"/>
      <c r="DM7" s="648"/>
      <c r="DN7" s="648"/>
      <c r="DO7" s="648"/>
      <c r="DP7" s="649"/>
      <c r="DQ7" s="656">
        <v>646484</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934</v>
      </c>
      <c r="S8" s="648"/>
      <c r="T8" s="648"/>
      <c r="U8" s="648"/>
      <c r="V8" s="648"/>
      <c r="W8" s="648"/>
      <c r="X8" s="648"/>
      <c r="Y8" s="649"/>
      <c r="Z8" s="650">
        <v>0</v>
      </c>
      <c r="AA8" s="650"/>
      <c r="AB8" s="650"/>
      <c r="AC8" s="650"/>
      <c r="AD8" s="651">
        <v>934</v>
      </c>
      <c r="AE8" s="651"/>
      <c r="AF8" s="651"/>
      <c r="AG8" s="651"/>
      <c r="AH8" s="651"/>
      <c r="AI8" s="651"/>
      <c r="AJ8" s="651"/>
      <c r="AK8" s="651"/>
      <c r="AL8" s="652">
        <v>0</v>
      </c>
      <c r="AM8" s="653"/>
      <c r="AN8" s="653"/>
      <c r="AO8" s="654"/>
      <c r="AP8" s="644" t="s">
        <v>240</v>
      </c>
      <c r="AQ8" s="645"/>
      <c r="AR8" s="645"/>
      <c r="AS8" s="645"/>
      <c r="AT8" s="645"/>
      <c r="AU8" s="645"/>
      <c r="AV8" s="645"/>
      <c r="AW8" s="645"/>
      <c r="AX8" s="645"/>
      <c r="AY8" s="645"/>
      <c r="AZ8" s="645"/>
      <c r="BA8" s="645"/>
      <c r="BB8" s="645"/>
      <c r="BC8" s="645"/>
      <c r="BD8" s="645"/>
      <c r="BE8" s="645"/>
      <c r="BF8" s="646"/>
      <c r="BG8" s="647">
        <v>6794</v>
      </c>
      <c r="BH8" s="648"/>
      <c r="BI8" s="648"/>
      <c r="BJ8" s="648"/>
      <c r="BK8" s="648"/>
      <c r="BL8" s="648"/>
      <c r="BM8" s="648"/>
      <c r="BN8" s="649"/>
      <c r="BO8" s="650">
        <v>1.6</v>
      </c>
      <c r="BP8" s="650"/>
      <c r="BQ8" s="650"/>
      <c r="BR8" s="650"/>
      <c r="BS8" s="656" t="s">
        <v>129</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677226</v>
      </c>
      <c r="CS8" s="648"/>
      <c r="CT8" s="648"/>
      <c r="CU8" s="648"/>
      <c r="CV8" s="648"/>
      <c r="CW8" s="648"/>
      <c r="CX8" s="648"/>
      <c r="CY8" s="649"/>
      <c r="CZ8" s="650">
        <v>11.3</v>
      </c>
      <c r="DA8" s="650"/>
      <c r="DB8" s="650"/>
      <c r="DC8" s="650"/>
      <c r="DD8" s="656" t="s">
        <v>129</v>
      </c>
      <c r="DE8" s="648"/>
      <c r="DF8" s="648"/>
      <c r="DG8" s="648"/>
      <c r="DH8" s="648"/>
      <c r="DI8" s="648"/>
      <c r="DJ8" s="648"/>
      <c r="DK8" s="648"/>
      <c r="DL8" s="648"/>
      <c r="DM8" s="648"/>
      <c r="DN8" s="648"/>
      <c r="DO8" s="648"/>
      <c r="DP8" s="649"/>
      <c r="DQ8" s="656">
        <v>396854</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1142</v>
      </c>
      <c r="S9" s="648"/>
      <c r="T9" s="648"/>
      <c r="U9" s="648"/>
      <c r="V9" s="648"/>
      <c r="W9" s="648"/>
      <c r="X9" s="648"/>
      <c r="Y9" s="649"/>
      <c r="Z9" s="650">
        <v>0</v>
      </c>
      <c r="AA9" s="650"/>
      <c r="AB9" s="650"/>
      <c r="AC9" s="650"/>
      <c r="AD9" s="651">
        <v>1142</v>
      </c>
      <c r="AE9" s="651"/>
      <c r="AF9" s="651"/>
      <c r="AG9" s="651"/>
      <c r="AH9" s="651"/>
      <c r="AI9" s="651"/>
      <c r="AJ9" s="651"/>
      <c r="AK9" s="651"/>
      <c r="AL9" s="652">
        <v>0</v>
      </c>
      <c r="AM9" s="653"/>
      <c r="AN9" s="653"/>
      <c r="AO9" s="654"/>
      <c r="AP9" s="644" t="s">
        <v>243</v>
      </c>
      <c r="AQ9" s="645"/>
      <c r="AR9" s="645"/>
      <c r="AS9" s="645"/>
      <c r="AT9" s="645"/>
      <c r="AU9" s="645"/>
      <c r="AV9" s="645"/>
      <c r="AW9" s="645"/>
      <c r="AX9" s="645"/>
      <c r="AY9" s="645"/>
      <c r="AZ9" s="645"/>
      <c r="BA9" s="645"/>
      <c r="BB9" s="645"/>
      <c r="BC9" s="645"/>
      <c r="BD9" s="645"/>
      <c r="BE9" s="645"/>
      <c r="BF9" s="646"/>
      <c r="BG9" s="647">
        <v>169154</v>
      </c>
      <c r="BH9" s="648"/>
      <c r="BI9" s="648"/>
      <c r="BJ9" s="648"/>
      <c r="BK9" s="648"/>
      <c r="BL9" s="648"/>
      <c r="BM9" s="648"/>
      <c r="BN9" s="649"/>
      <c r="BO9" s="650">
        <v>38.799999999999997</v>
      </c>
      <c r="BP9" s="650"/>
      <c r="BQ9" s="650"/>
      <c r="BR9" s="650"/>
      <c r="BS9" s="656" t="s">
        <v>235</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454467</v>
      </c>
      <c r="CS9" s="648"/>
      <c r="CT9" s="648"/>
      <c r="CU9" s="648"/>
      <c r="CV9" s="648"/>
      <c r="CW9" s="648"/>
      <c r="CX9" s="648"/>
      <c r="CY9" s="649"/>
      <c r="CZ9" s="650">
        <v>7.6</v>
      </c>
      <c r="DA9" s="650"/>
      <c r="DB9" s="650"/>
      <c r="DC9" s="650"/>
      <c r="DD9" s="656" t="s">
        <v>129</v>
      </c>
      <c r="DE9" s="648"/>
      <c r="DF9" s="648"/>
      <c r="DG9" s="648"/>
      <c r="DH9" s="648"/>
      <c r="DI9" s="648"/>
      <c r="DJ9" s="648"/>
      <c r="DK9" s="648"/>
      <c r="DL9" s="648"/>
      <c r="DM9" s="648"/>
      <c r="DN9" s="648"/>
      <c r="DO9" s="648"/>
      <c r="DP9" s="649"/>
      <c r="DQ9" s="656">
        <v>424929</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176</v>
      </c>
      <c r="AA10" s="650"/>
      <c r="AB10" s="650"/>
      <c r="AC10" s="650"/>
      <c r="AD10" s="651" t="s">
        <v>235</v>
      </c>
      <c r="AE10" s="651"/>
      <c r="AF10" s="651"/>
      <c r="AG10" s="651"/>
      <c r="AH10" s="651"/>
      <c r="AI10" s="651"/>
      <c r="AJ10" s="651"/>
      <c r="AK10" s="651"/>
      <c r="AL10" s="652" t="s">
        <v>129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9923</v>
      </c>
      <c r="BH10" s="648"/>
      <c r="BI10" s="648"/>
      <c r="BJ10" s="648"/>
      <c r="BK10" s="648"/>
      <c r="BL10" s="648"/>
      <c r="BM10" s="648"/>
      <c r="BN10" s="649"/>
      <c r="BO10" s="650">
        <v>2.2999999999999998</v>
      </c>
      <c r="BP10" s="650"/>
      <c r="BQ10" s="650"/>
      <c r="BR10" s="650"/>
      <c r="BS10" s="656" t="s">
        <v>235</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5650</v>
      </c>
      <c r="CS10" s="648"/>
      <c r="CT10" s="648"/>
      <c r="CU10" s="648"/>
      <c r="CV10" s="648"/>
      <c r="CW10" s="648"/>
      <c r="CX10" s="648"/>
      <c r="CY10" s="649"/>
      <c r="CZ10" s="650">
        <v>0.1</v>
      </c>
      <c r="DA10" s="650"/>
      <c r="DB10" s="650"/>
      <c r="DC10" s="650"/>
      <c r="DD10" s="656" t="s">
        <v>235</v>
      </c>
      <c r="DE10" s="648"/>
      <c r="DF10" s="648"/>
      <c r="DG10" s="648"/>
      <c r="DH10" s="648"/>
      <c r="DI10" s="648"/>
      <c r="DJ10" s="648"/>
      <c r="DK10" s="648"/>
      <c r="DL10" s="648"/>
      <c r="DM10" s="648"/>
      <c r="DN10" s="648"/>
      <c r="DO10" s="648"/>
      <c r="DP10" s="649"/>
      <c r="DQ10" s="656">
        <v>650</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107639</v>
      </c>
      <c r="S11" s="648"/>
      <c r="T11" s="648"/>
      <c r="U11" s="648"/>
      <c r="V11" s="648"/>
      <c r="W11" s="648"/>
      <c r="X11" s="648"/>
      <c r="Y11" s="649"/>
      <c r="Z11" s="652">
        <v>1.7</v>
      </c>
      <c r="AA11" s="653"/>
      <c r="AB11" s="653"/>
      <c r="AC11" s="665"/>
      <c r="AD11" s="656">
        <v>107639</v>
      </c>
      <c r="AE11" s="648"/>
      <c r="AF11" s="648"/>
      <c r="AG11" s="648"/>
      <c r="AH11" s="648"/>
      <c r="AI11" s="648"/>
      <c r="AJ11" s="648"/>
      <c r="AK11" s="649"/>
      <c r="AL11" s="652">
        <v>3.1</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8530</v>
      </c>
      <c r="BH11" s="648"/>
      <c r="BI11" s="648"/>
      <c r="BJ11" s="648"/>
      <c r="BK11" s="648"/>
      <c r="BL11" s="648"/>
      <c r="BM11" s="648"/>
      <c r="BN11" s="649"/>
      <c r="BO11" s="650">
        <v>2</v>
      </c>
      <c r="BP11" s="650"/>
      <c r="BQ11" s="650"/>
      <c r="BR11" s="650"/>
      <c r="BS11" s="656">
        <v>1992</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382527</v>
      </c>
      <c r="CS11" s="648"/>
      <c r="CT11" s="648"/>
      <c r="CU11" s="648"/>
      <c r="CV11" s="648"/>
      <c r="CW11" s="648"/>
      <c r="CX11" s="648"/>
      <c r="CY11" s="649"/>
      <c r="CZ11" s="650">
        <v>6.4</v>
      </c>
      <c r="DA11" s="650"/>
      <c r="DB11" s="650"/>
      <c r="DC11" s="650"/>
      <c r="DD11" s="656">
        <v>118675</v>
      </c>
      <c r="DE11" s="648"/>
      <c r="DF11" s="648"/>
      <c r="DG11" s="648"/>
      <c r="DH11" s="648"/>
      <c r="DI11" s="648"/>
      <c r="DJ11" s="648"/>
      <c r="DK11" s="648"/>
      <c r="DL11" s="648"/>
      <c r="DM11" s="648"/>
      <c r="DN11" s="648"/>
      <c r="DO11" s="648"/>
      <c r="DP11" s="649"/>
      <c r="DQ11" s="656">
        <v>293874</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235</v>
      </c>
      <c r="S12" s="648"/>
      <c r="T12" s="648"/>
      <c r="U12" s="648"/>
      <c r="V12" s="648"/>
      <c r="W12" s="648"/>
      <c r="X12" s="648"/>
      <c r="Y12" s="649"/>
      <c r="Z12" s="650" t="s">
        <v>129</v>
      </c>
      <c r="AA12" s="650"/>
      <c r="AB12" s="650"/>
      <c r="AC12" s="650"/>
      <c r="AD12" s="651" t="s">
        <v>235</v>
      </c>
      <c r="AE12" s="651"/>
      <c r="AF12" s="651"/>
      <c r="AG12" s="651"/>
      <c r="AH12" s="651"/>
      <c r="AI12" s="651"/>
      <c r="AJ12" s="651"/>
      <c r="AK12" s="651"/>
      <c r="AL12" s="652" t="s">
        <v>129</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194879</v>
      </c>
      <c r="BH12" s="648"/>
      <c r="BI12" s="648"/>
      <c r="BJ12" s="648"/>
      <c r="BK12" s="648"/>
      <c r="BL12" s="648"/>
      <c r="BM12" s="648"/>
      <c r="BN12" s="649"/>
      <c r="BO12" s="650">
        <v>44.7</v>
      </c>
      <c r="BP12" s="650"/>
      <c r="BQ12" s="650"/>
      <c r="BR12" s="650"/>
      <c r="BS12" s="656" t="s">
        <v>129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420073</v>
      </c>
      <c r="CS12" s="648"/>
      <c r="CT12" s="648"/>
      <c r="CU12" s="648"/>
      <c r="CV12" s="648"/>
      <c r="CW12" s="648"/>
      <c r="CX12" s="648"/>
      <c r="CY12" s="649"/>
      <c r="CZ12" s="650">
        <v>7</v>
      </c>
      <c r="DA12" s="650"/>
      <c r="DB12" s="650"/>
      <c r="DC12" s="650"/>
      <c r="DD12" s="656">
        <v>101884</v>
      </c>
      <c r="DE12" s="648"/>
      <c r="DF12" s="648"/>
      <c r="DG12" s="648"/>
      <c r="DH12" s="648"/>
      <c r="DI12" s="648"/>
      <c r="DJ12" s="648"/>
      <c r="DK12" s="648"/>
      <c r="DL12" s="648"/>
      <c r="DM12" s="648"/>
      <c r="DN12" s="648"/>
      <c r="DO12" s="648"/>
      <c r="DP12" s="649"/>
      <c r="DQ12" s="656">
        <v>283941</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235</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192506</v>
      </c>
      <c r="BH13" s="648"/>
      <c r="BI13" s="648"/>
      <c r="BJ13" s="648"/>
      <c r="BK13" s="648"/>
      <c r="BL13" s="648"/>
      <c r="BM13" s="648"/>
      <c r="BN13" s="649"/>
      <c r="BO13" s="650">
        <v>44.2</v>
      </c>
      <c r="BP13" s="650"/>
      <c r="BQ13" s="650"/>
      <c r="BR13" s="650"/>
      <c r="BS13" s="656" t="s">
        <v>129</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739478</v>
      </c>
      <c r="CS13" s="648"/>
      <c r="CT13" s="648"/>
      <c r="CU13" s="648"/>
      <c r="CV13" s="648"/>
      <c r="CW13" s="648"/>
      <c r="CX13" s="648"/>
      <c r="CY13" s="649"/>
      <c r="CZ13" s="650">
        <v>12.3</v>
      </c>
      <c r="DA13" s="650"/>
      <c r="DB13" s="650"/>
      <c r="DC13" s="650"/>
      <c r="DD13" s="656">
        <v>283083</v>
      </c>
      <c r="DE13" s="648"/>
      <c r="DF13" s="648"/>
      <c r="DG13" s="648"/>
      <c r="DH13" s="648"/>
      <c r="DI13" s="648"/>
      <c r="DJ13" s="648"/>
      <c r="DK13" s="648"/>
      <c r="DL13" s="648"/>
      <c r="DM13" s="648"/>
      <c r="DN13" s="648"/>
      <c r="DO13" s="648"/>
      <c r="DP13" s="649"/>
      <c r="DQ13" s="656">
        <v>492223</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235</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129</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13802</v>
      </c>
      <c r="BH14" s="648"/>
      <c r="BI14" s="648"/>
      <c r="BJ14" s="648"/>
      <c r="BK14" s="648"/>
      <c r="BL14" s="648"/>
      <c r="BM14" s="648"/>
      <c r="BN14" s="649"/>
      <c r="BO14" s="650">
        <v>3.2</v>
      </c>
      <c r="BP14" s="650"/>
      <c r="BQ14" s="650"/>
      <c r="BR14" s="650"/>
      <c r="BS14" s="656" t="s">
        <v>235</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248334</v>
      </c>
      <c r="CS14" s="648"/>
      <c r="CT14" s="648"/>
      <c r="CU14" s="648"/>
      <c r="CV14" s="648"/>
      <c r="CW14" s="648"/>
      <c r="CX14" s="648"/>
      <c r="CY14" s="649"/>
      <c r="CZ14" s="650">
        <v>4.0999999999999996</v>
      </c>
      <c r="DA14" s="650"/>
      <c r="DB14" s="650"/>
      <c r="DC14" s="650"/>
      <c r="DD14" s="656">
        <v>49935</v>
      </c>
      <c r="DE14" s="648"/>
      <c r="DF14" s="648"/>
      <c r="DG14" s="648"/>
      <c r="DH14" s="648"/>
      <c r="DI14" s="648"/>
      <c r="DJ14" s="648"/>
      <c r="DK14" s="648"/>
      <c r="DL14" s="648"/>
      <c r="DM14" s="648"/>
      <c r="DN14" s="648"/>
      <c r="DO14" s="648"/>
      <c r="DP14" s="649"/>
      <c r="DQ14" s="656">
        <v>207234</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235</v>
      </c>
      <c r="AA15" s="650"/>
      <c r="AB15" s="650"/>
      <c r="AC15" s="650"/>
      <c r="AD15" s="651" t="s">
        <v>129</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31880</v>
      </c>
      <c r="BH15" s="648"/>
      <c r="BI15" s="648"/>
      <c r="BJ15" s="648"/>
      <c r="BK15" s="648"/>
      <c r="BL15" s="648"/>
      <c r="BM15" s="648"/>
      <c r="BN15" s="649"/>
      <c r="BO15" s="650">
        <v>7.3</v>
      </c>
      <c r="BP15" s="650"/>
      <c r="BQ15" s="650"/>
      <c r="BR15" s="650"/>
      <c r="BS15" s="656" t="s">
        <v>235</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1157313</v>
      </c>
      <c r="CS15" s="648"/>
      <c r="CT15" s="648"/>
      <c r="CU15" s="648"/>
      <c r="CV15" s="648"/>
      <c r="CW15" s="648"/>
      <c r="CX15" s="648"/>
      <c r="CY15" s="649"/>
      <c r="CZ15" s="650">
        <v>19.2</v>
      </c>
      <c r="DA15" s="650"/>
      <c r="DB15" s="650"/>
      <c r="DC15" s="650"/>
      <c r="DD15" s="656">
        <v>479995</v>
      </c>
      <c r="DE15" s="648"/>
      <c r="DF15" s="648"/>
      <c r="DG15" s="648"/>
      <c r="DH15" s="648"/>
      <c r="DI15" s="648"/>
      <c r="DJ15" s="648"/>
      <c r="DK15" s="648"/>
      <c r="DL15" s="648"/>
      <c r="DM15" s="648"/>
      <c r="DN15" s="648"/>
      <c r="DO15" s="648"/>
      <c r="DP15" s="649"/>
      <c r="DQ15" s="656">
        <v>620691</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6648</v>
      </c>
      <c r="S16" s="648"/>
      <c r="T16" s="648"/>
      <c r="U16" s="648"/>
      <c r="V16" s="648"/>
      <c r="W16" s="648"/>
      <c r="X16" s="648"/>
      <c r="Y16" s="649"/>
      <c r="Z16" s="650">
        <v>0.1</v>
      </c>
      <c r="AA16" s="650"/>
      <c r="AB16" s="650"/>
      <c r="AC16" s="650"/>
      <c r="AD16" s="651">
        <v>6648</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235</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19456</v>
      </c>
      <c r="CS16" s="648"/>
      <c r="CT16" s="648"/>
      <c r="CU16" s="648"/>
      <c r="CV16" s="648"/>
      <c r="CW16" s="648"/>
      <c r="CX16" s="648"/>
      <c r="CY16" s="649"/>
      <c r="CZ16" s="650">
        <v>0.3</v>
      </c>
      <c r="DA16" s="650"/>
      <c r="DB16" s="650"/>
      <c r="DC16" s="650"/>
      <c r="DD16" s="656" t="s">
        <v>129</v>
      </c>
      <c r="DE16" s="648"/>
      <c r="DF16" s="648"/>
      <c r="DG16" s="648"/>
      <c r="DH16" s="648"/>
      <c r="DI16" s="648"/>
      <c r="DJ16" s="648"/>
      <c r="DK16" s="648"/>
      <c r="DL16" s="648"/>
      <c r="DM16" s="648"/>
      <c r="DN16" s="648"/>
      <c r="DO16" s="648"/>
      <c r="DP16" s="649"/>
      <c r="DQ16" s="656">
        <v>19456</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1053</v>
      </c>
      <c r="S17" s="648"/>
      <c r="T17" s="648"/>
      <c r="U17" s="648"/>
      <c r="V17" s="648"/>
      <c r="W17" s="648"/>
      <c r="X17" s="648"/>
      <c r="Y17" s="649"/>
      <c r="Z17" s="650">
        <v>0</v>
      </c>
      <c r="AA17" s="650"/>
      <c r="AB17" s="650"/>
      <c r="AC17" s="650"/>
      <c r="AD17" s="651">
        <v>1053</v>
      </c>
      <c r="AE17" s="651"/>
      <c r="AF17" s="651"/>
      <c r="AG17" s="651"/>
      <c r="AH17" s="651"/>
      <c r="AI17" s="651"/>
      <c r="AJ17" s="651"/>
      <c r="AK17" s="651"/>
      <c r="AL17" s="652">
        <v>0</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235</v>
      </c>
      <c r="BH17" s="648"/>
      <c r="BI17" s="648"/>
      <c r="BJ17" s="648"/>
      <c r="BK17" s="648"/>
      <c r="BL17" s="648"/>
      <c r="BM17" s="648"/>
      <c r="BN17" s="649"/>
      <c r="BO17" s="650" t="s">
        <v>129</v>
      </c>
      <c r="BP17" s="650"/>
      <c r="BQ17" s="650"/>
      <c r="BR17" s="650"/>
      <c r="BS17" s="656" t="s">
        <v>235</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598511</v>
      </c>
      <c r="CS17" s="648"/>
      <c r="CT17" s="648"/>
      <c r="CU17" s="648"/>
      <c r="CV17" s="648"/>
      <c r="CW17" s="648"/>
      <c r="CX17" s="648"/>
      <c r="CY17" s="649"/>
      <c r="CZ17" s="650">
        <v>10</v>
      </c>
      <c r="DA17" s="650"/>
      <c r="DB17" s="650"/>
      <c r="DC17" s="650"/>
      <c r="DD17" s="656" t="s">
        <v>129</v>
      </c>
      <c r="DE17" s="648"/>
      <c r="DF17" s="648"/>
      <c r="DG17" s="648"/>
      <c r="DH17" s="648"/>
      <c r="DI17" s="648"/>
      <c r="DJ17" s="648"/>
      <c r="DK17" s="648"/>
      <c r="DL17" s="648"/>
      <c r="DM17" s="648"/>
      <c r="DN17" s="648"/>
      <c r="DO17" s="648"/>
      <c r="DP17" s="649"/>
      <c r="DQ17" s="656">
        <v>561230</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3787</v>
      </c>
      <c r="S18" s="648"/>
      <c r="T18" s="648"/>
      <c r="U18" s="648"/>
      <c r="V18" s="648"/>
      <c r="W18" s="648"/>
      <c r="X18" s="648"/>
      <c r="Y18" s="649"/>
      <c r="Z18" s="650">
        <v>0.1</v>
      </c>
      <c r="AA18" s="650"/>
      <c r="AB18" s="650"/>
      <c r="AC18" s="650"/>
      <c r="AD18" s="651">
        <v>3787</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235</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176</v>
      </c>
      <c r="DA18" s="650"/>
      <c r="DB18" s="650"/>
      <c r="DC18" s="650"/>
      <c r="DD18" s="656" t="s">
        <v>129</v>
      </c>
      <c r="DE18" s="648"/>
      <c r="DF18" s="648"/>
      <c r="DG18" s="648"/>
      <c r="DH18" s="648"/>
      <c r="DI18" s="648"/>
      <c r="DJ18" s="648"/>
      <c r="DK18" s="648"/>
      <c r="DL18" s="648"/>
      <c r="DM18" s="648"/>
      <c r="DN18" s="648"/>
      <c r="DO18" s="648"/>
      <c r="DP18" s="649"/>
      <c r="DQ18" s="656" t="s">
        <v>235</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917</v>
      </c>
      <c r="S19" s="648"/>
      <c r="T19" s="648"/>
      <c r="U19" s="648"/>
      <c r="V19" s="648"/>
      <c r="W19" s="648"/>
      <c r="X19" s="648"/>
      <c r="Y19" s="649"/>
      <c r="Z19" s="650">
        <v>0</v>
      </c>
      <c r="AA19" s="650"/>
      <c r="AB19" s="650"/>
      <c r="AC19" s="650"/>
      <c r="AD19" s="651">
        <v>917</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971</v>
      </c>
      <c r="BH19" s="648"/>
      <c r="BI19" s="648"/>
      <c r="BJ19" s="648"/>
      <c r="BK19" s="648"/>
      <c r="BL19" s="648"/>
      <c r="BM19" s="648"/>
      <c r="BN19" s="649"/>
      <c r="BO19" s="650">
        <v>0.2</v>
      </c>
      <c r="BP19" s="650"/>
      <c r="BQ19" s="650"/>
      <c r="BR19" s="650"/>
      <c r="BS19" s="656" t="s">
        <v>235</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235</v>
      </c>
      <c r="CS19" s="648"/>
      <c r="CT19" s="648"/>
      <c r="CU19" s="648"/>
      <c r="CV19" s="648"/>
      <c r="CW19" s="648"/>
      <c r="CX19" s="648"/>
      <c r="CY19" s="649"/>
      <c r="CZ19" s="650" t="s">
        <v>129</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2505</v>
      </c>
      <c r="S20" s="648"/>
      <c r="T20" s="648"/>
      <c r="U20" s="648"/>
      <c r="V20" s="648"/>
      <c r="W20" s="648"/>
      <c r="X20" s="648"/>
      <c r="Y20" s="649"/>
      <c r="Z20" s="650">
        <v>0</v>
      </c>
      <c r="AA20" s="650"/>
      <c r="AB20" s="650"/>
      <c r="AC20" s="650"/>
      <c r="AD20" s="651">
        <v>2505</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971</v>
      </c>
      <c r="BH20" s="648"/>
      <c r="BI20" s="648"/>
      <c r="BJ20" s="648"/>
      <c r="BK20" s="648"/>
      <c r="BL20" s="648"/>
      <c r="BM20" s="648"/>
      <c r="BN20" s="649"/>
      <c r="BO20" s="650">
        <v>0.2</v>
      </c>
      <c r="BP20" s="650"/>
      <c r="BQ20" s="650"/>
      <c r="BR20" s="650"/>
      <c r="BS20" s="656" t="s">
        <v>235</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6012164</v>
      </c>
      <c r="CS20" s="648"/>
      <c r="CT20" s="648"/>
      <c r="CU20" s="648"/>
      <c r="CV20" s="648"/>
      <c r="CW20" s="648"/>
      <c r="CX20" s="648"/>
      <c r="CY20" s="649"/>
      <c r="CZ20" s="650">
        <v>100</v>
      </c>
      <c r="DA20" s="650"/>
      <c r="DB20" s="650"/>
      <c r="DC20" s="650"/>
      <c r="DD20" s="656">
        <v>1166778</v>
      </c>
      <c r="DE20" s="648"/>
      <c r="DF20" s="648"/>
      <c r="DG20" s="648"/>
      <c r="DH20" s="648"/>
      <c r="DI20" s="648"/>
      <c r="DJ20" s="648"/>
      <c r="DK20" s="648"/>
      <c r="DL20" s="648"/>
      <c r="DM20" s="648"/>
      <c r="DN20" s="648"/>
      <c r="DO20" s="648"/>
      <c r="DP20" s="649"/>
      <c r="DQ20" s="656">
        <v>4014361</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365</v>
      </c>
      <c r="S21" s="648"/>
      <c r="T21" s="648"/>
      <c r="U21" s="648"/>
      <c r="V21" s="648"/>
      <c r="W21" s="648"/>
      <c r="X21" s="648"/>
      <c r="Y21" s="649"/>
      <c r="Z21" s="650">
        <v>0</v>
      </c>
      <c r="AA21" s="650"/>
      <c r="AB21" s="650"/>
      <c r="AC21" s="650"/>
      <c r="AD21" s="651">
        <v>365</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971</v>
      </c>
      <c r="BH21" s="648"/>
      <c r="BI21" s="648"/>
      <c r="BJ21" s="648"/>
      <c r="BK21" s="648"/>
      <c r="BL21" s="648"/>
      <c r="BM21" s="648"/>
      <c r="BN21" s="649"/>
      <c r="BO21" s="650">
        <v>0.2</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3034531</v>
      </c>
      <c r="S22" s="648"/>
      <c r="T22" s="648"/>
      <c r="U22" s="648"/>
      <c r="V22" s="648"/>
      <c r="W22" s="648"/>
      <c r="X22" s="648"/>
      <c r="Y22" s="649"/>
      <c r="Z22" s="650">
        <v>48</v>
      </c>
      <c r="AA22" s="650"/>
      <c r="AB22" s="650"/>
      <c r="AC22" s="650"/>
      <c r="AD22" s="651">
        <v>2810486</v>
      </c>
      <c r="AE22" s="651"/>
      <c r="AF22" s="651"/>
      <c r="AG22" s="651"/>
      <c r="AH22" s="651"/>
      <c r="AI22" s="651"/>
      <c r="AJ22" s="651"/>
      <c r="AK22" s="651"/>
      <c r="AL22" s="652">
        <v>80.7</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235</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2810486</v>
      </c>
      <c r="S23" s="648"/>
      <c r="T23" s="648"/>
      <c r="U23" s="648"/>
      <c r="V23" s="648"/>
      <c r="W23" s="648"/>
      <c r="X23" s="648"/>
      <c r="Y23" s="649"/>
      <c r="Z23" s="650">
        <v>44.4</v>
      </c>
      <c r="AA23" s="650"/>
      <c r="AB23" s="650"/>
      <c r="AC23" s="650"/>
      <c r="AD23" s="651">
        <v>2810486</v>
      </c>
      <c r="AE23" s="651"/>
      <c r="AF23" s="651"/>
      <c r="AG23" s="651"/>
      <c r="AH23" s="651"/>
      <c r="AI23" s="651"/>
      <c r="AJ23" s="651"/>
      <c r="AK23" s="651"/>
      <c r="AL23" s="652">
        <v>80.7</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235</v>
      </c>
      <c r="BP23" s="650"/>
      <c r="BQ23" s="650"/>
      <c r="BR23" s="650"/>
      <c r="BS23" s="656" t="s">
        <v>129</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224045</v>
      </c>
      <c r="S24" s="648"/>
      <c r="T24" s="648"/>
      <c r="U24" s="648"/>
      <c r="V24" s="648"/>
      <c r="W24" s="648"/>
      <c r="X24" s="648"/>
      <c r="Y24" s="649"/>
      <c r="Z24" s="650">
        <v>3.5</v>
      </c>
      <c r="AA24" s="650"/>
      <c r="AB24" s="650"/>
      <c r="AC24" s="650"/>
      <c r="AD24" s="651" t="s">
        <v>235</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129</v>
      </c>
      <c r="BP24" s="650"/>
      <c r="BQ24" s="650"/>
      <c r="BR24" s="650"/>
      <c r="BS24" s="656" t="s">
        <v>235</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1831861</v>
      </c>
      <c r="CS24" s="637"/>
      <c r="CT24" s="637"/>
      <c r="CU24" s="637"/>
      <c r="CV24" s="637"/>
      <c r="CW24" s="637"/>
      <c r="CX24" s="637"/>
      <c r="CY24" s="638"/>
      <c r="CZ24" s="641">
        <v>30.5</v>
      </c>
      <c r="DA24" s="642"/>
      <c r="DB24" s="642"/>
      <c r="DC24" s="661"/>
      <c r="DD24" s="685">
        <v>1514828</v>
      </c>
      <c r="DE24" s="637"/>
      <c r="DF24" s="637"/>
      <c r="DG24" s="637"/>
      <c r="DH24" s="637"/>
      <c r="DI24" s="637"/>
      <c r="DJ24" s="637"/>
      <c r="DK24" s="638"/>
      <c r="DL24" s="685">
        <v>1487795</v>
      </c>
      <c r="DM24" s="637"/>
      <c r="DN24" s="637"/>
      <c r="DO24" s="637"/>
      <c r="DP24" s="637"/>
      <c r="DQ24" s="637"/>
      <c r="DR24" s="637"/>
      <c r="DS24" s="637"/>
      <c r="DT24" s="637"/>
      <c r="DU24" s="637"/>
      <c r="DV24" s="638"/>
      <c r="DW24" s="641">
        <v>41.6</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235</v>
      </c>
      <c r="BH25" s="648"/>
      <c r="BI25" s="648"/>
      <c r="BJ25" s="648"/>
      <c r="BK25" s="648"/>
      <c r="BL25" s="648"/>
      <c r="BM25" s="648"/>
      <c r="BN25" s="649"/>
      <c r="BO25" s="650" t="s">
        <v>129</v>
      </c>
      <c r="BP25" s="650"/>
      <c r="BQ25" s="650"/>
      <c r="BR25" s="650"/>
      <c r="BS25" s="656" t="s">
        <v>235</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946244</v>
      </c>
      <c r="CS25" s="681"/>
      <c r="CT25" s="681"/>
      <c r="CU25" s="681"/>
      <c r="CV25" s="681"/>
      <c r="CW25" s="681"/>
      <c r="CX25" s="681"/>
      <c r="CY25" s="682"/>
      <c r="CZ25" s="652">
        <v>15.7</v>
      </c>
      <c r="DA25" s="683"/>
      <c r="DB25" s="683"/>
      <c r="DC25" s="686"/>
      <c r="DD25" s="656">
        <v>886652</v>
      </c>
      <c r="DE25" s="681"/>
      <c r="DF25" s="681"/>
      <c r="DG25" s="681"/>
      <c r="DH25" s="681"/>
      <c r="DI25" s="681"/>
      <c r="DJ25" s="681"/>
      <c r="DK25" s="682"/>
      <c r="DL25" s="656">
        <v>862469</v>
      </c>
      <c r="DM25" s="681"/>
      <c r="DN25" s="681"/>
      <c r="DO25" s="681"/>
      <c r="DP25" s="681"/>
      <c r="DQ25" s="681"/>
      <c r="DR25" s="681"/>
      <c r="DS25" s="681"/>
      <c r="DT25" s="681"/>
      <c r="DU25" s="681"/>
      <c r="DV25" s="682"/>
      <c r="DW25" s="652">
        <v>24.1</v>
      </c>
      <c r="DX25" s="683"/>
      <c r="DY25" s="683"/>
      <c r="DZ25" s="683"/>
      <c r="EA25" s="683"/>
      <c r="EB25" s="683"/>
      <c r="EC25" s="684"/>
    </row>
    <row r="26" spans="2:133" ht="11.25" customHeight="1" x14ac:dyDescent="0.15">
      <c r="B26" s="644" t="s">
        <v>296</v>
      </c>
      <c r="C26" s="645"/>
      <c r="D26" s="645"/>
      <c r="E26" s="645"/>
      <c r="F26" s="645"/>
      <c r="G26" s="645"/>
      <c r="H26" s="645"/>
      <c r="I26" s="645"/>
      <c r="J26" s="645"/>
      <c r="K26" s="645"/>
      <c r="L26" s="645"/>
      <c r="M26" s="645"/>
      <c r="N26" s="645"/>
      <c r="O26" s="645"/>
      <c r="P26" s="645"/>
      <c r="Q26" s="646"/>
      <c r="R26" s="647">
        <v>3704032</v>
      </c>
      <c r="S26" s="648"/>
      <c r="T26" s="648"/>
      <c r="U26" s="648"/>
      <c r="V26" s="648"/>
      <c r="W26" s="648"/>
      <c r="X26" s="648"/>
      <c r="Y26" s="649"/>
      <c r="Z26" s="650">
        <v>58.6</v>
      </c>
      <c r="AA26" s="650"/>
      <c r="AB26" s="650"/>
      <c r="AC26" s="650"/>
      <c r="AD26" s="651">
        <v>3479987</v>
      </c>
      <c r="AE26" s="651"/>
      <c r="AF26" s="651"/>
      <c r="AG26" s="651"/>
      <c r="AH26" s="651"/>
      <c r="AI26" s="651"/>
      <c r="AJ26" s="651"/>
      <c r="AK26" s="651"/>
      <c r="AL26" s="652">
        <v>100</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235</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532287</v>
      </c>
      <c r="CS26" s="648"/>
      <c r="CT26" s="648"/>
      <c r="CU26" s="648"/>
      <c r="CV26" s="648"/>
      <c r="CW26" s="648"/>
      <c r="CX26" s="648"/>
      <c r="CY26" s="649"/>
      <c r="CZ26" s="652">
        <v>8.9</v>
      </c>
      <c r="DA26" s="683"/>
      <c r="DB26" s="683"/>
      <c r="DC26" s="686"/>
      <c r="DD26" s="656">
        <v>490020</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3"/>
      <c r="DY26" s="683"/>
      <c r="DZ26" s="683"/>
      <c r="EA26" s="683"/>
      <c r="EB26" s="683"/>
      <c r="EC26" s="684"/>
    </row>
    <row r="27" spans="2:133" ht="11.25" customHeight="1" x14ac:dyDescent="0.15">
      <c r="B27" s="644" t="s">
        <v>299</v>
      </c>
      <c r="C27" s="645"/>
      <c r="D27" s="645"/>
      <c r="E27" s="645"/>
      <c r="F27" s="645"/>
      <c r="G27" s="645"/>
      <c r="H27" s="645"/>
      <c r="I27" s="645"/>
      <c r="J27" s="645"/>
      <c r="K27" s="645"/>
      <c r="L27" s="645"/>
      <c r="M27" s="645"/>
      <c r="N27" s="645"/>
      <c r="O27" s="645"/>
      <c r="P27" s="645"/>
      <c r="Q27" s="646"/>
      <c r="R27" s="647">
        <v>872</v>
      </c>
      <c r="S27" s="648"/>
      <c r="T27" s="648"/>
      <c r="U27" s="648"/>
      <c r="V27" s="648"/>
      <c r="W27" s="648"/>
      <c r="X27" s="648"/>
      <c r="Y27" s="649"/>
      <c r="Z27" s="650">
        <v>0</v>
      </c>
      <c r="AA27" s="650"/>
      <c r="AB27" s="650"/>
      <c r="AC27" s="650"/>
      <c r="AD27" s="651">
        <v>872</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435933</v>
      </c>
      <c r="BH27" s="648"/>
      <c r="BI27" s="648"/>
      <c r="BJ27" s="648"/>
      <c r="BK27" s="648"/>
      <c r="BL27" s="648"/>
      <c r="BM27" s="648"/>
      <c r="BN27" s="649"/>
      <c r="BO27" s="650">
        <v>100</v>
      </c>
      <c r="BP27" s="650"/>
      <c r="BQ27" s="650"/>
      <c r="BR27" s="650"/>
      <c r="BS27" s="656">
        <v>1992</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287106</v>
      </c>
      <c r="CS27" s="681"/>
      <c r="CT27" s="681"/>
      <c r="CU27" s="681"/>
      <c r="CV27" s="681"/>
      <c r="CW27" s="681"/>
      <c r="CX27" s="681"/>
      <c r="CY27" s="682"/>
      <c r="CZ27" s="652">
        <v>4.8</v>
      </c>
      <c r="DA27" s="683"/>
      <c r="DB27" s="683"/>
      <c r="DC27" s="686"/>
      <c r="DD27" s="656">
        <v>66946</v>
      </c>
      <c r="DE27" s="681"/>
      <c r="DF27" s="681"/>
      <c r="DG27" s="681"/>
      <c r="DH27" s="681"/>
      <c r="DI27" s="681"/>
      <c r="DJ27" s="681"/>
      <c r="DK27" s="682"/>
      <c r="DL27" s="656">
        <v>64096</v>
      </c>
      <c r="DM27" s="681"/>
      <c r="DN27" s="681"/>
      <c r="DO27" s="681"/>
      <c r="DP27" s="681"/>
      <c r="DQ27" s="681"/>
      <c r="DR27" s="681"/>
      <c r="DS27" s="681"/>
      <c r="DT27" s="681"/>
      <c r="DU27" s="681"/>
      <c r="DV27" s="682"/>
      <c r="DW27" s="652">
        <v>1.8</v>
      </c>
      <c r="DX27" s="683"/>
      <c r="DY27" s="683"/>
      <c r="DZ27" s="683"/>
      <c r="EA27" s="683"/>
      <c r="EB27" s="683"/>
      <c r="EC27" s="684"/>
    </row>
    <row r="28" spans="2:133" ht="11.25" customHeight="1" x14ac:dyDescent="0.15">
      <c r="B28" s="644" t="s">
        <v>302</v>
      </c>
      <c r="C28" s="645"/>
      <c r="D28" s="645"/>
      <c r="E28" s="645"/>
      <c r="F28" s="645"/>
      <c r="G28" s="645"/>
      <c r="H28" s="645"/>
      <c r="I28" s="645"/>
      <c r="J28" s="645"/>
      <c r="K28" s="645"/>
      <c r="L28" s="645"/>
      <c r="M28" s="645"/>
      <c r="N28" s="645"/>
      <c r="O28" s="645"/>
      <c r="P28" s="645"/>
      <c r="Q28" s="646"/>
      <c r="R28" s="647">
        <v>22015</v>
      </c>
      <c r="S28" s="648"/>
      <c r="T28" s="648"/>
      <c r="U28" s="648"/>
      <c r="V28" s="648"/>
      <c r="W28" s="648"/>
      <c r="X28" s="648"/>
      <c r="Y28" s="649"/>
      <c r="Z28" s="650">
        <v>0.3</v>
      </c>
      <c r="AA28" s="650"/>
      <c r="AB28" s="650"/>
      <c r="AC28" s="650"/>
      <c r="AD28" s="651" t="s">
        <v>129</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598511</v>
      </c>
      <c r="CS28" s="648"/>
      <c r="CT28" s="648"/>
      <c r="CU28" s="648"/>
      <c r="CV28" s="648"/>
      <c r="CW28" s="648"/>
      <c r="CX28" s="648"/>
      <c r="CY28" s="649"/>
      <c r="CZ28" s="652">
        <v>10</v>
      </c>
      <c r="DA28" s="683"/>
      <c r="DB28" s="683"/>
      <c r="DC28" s="686"/>
      <c r="DD28" s="656">
        <v>561230</v>
      </c>
      <c r="DE28" s="648"/>
      <c r="DF28" s="648"/>
      <c r="DG28" s="648"/>
      <c r="DH28" s="648"/>
      <c r="DI28" s="648"/>
      <c r="DJ28" s="648"/>
      <c r="DK28" s="649"/>
      <c r="DL28" s="656">
        <v>561230</v>
      </c>
      <c r="DM28" s="648"/>
      <c r="DN28" s="648"/>
      <c r="DO28" s="648"/>
      <c r="DP28" s="648"/>
      <c r="DQ28" s="648"/>
      <c r="DR28" s="648"/>
      <c r="DS28" s="648"/>
      <c r="DT28" s="648"/>
      <c r="DU28" s="648"/>
      <c r="DV28" s="649"/>
      <c r="DW28" s="652">
        <v>15.7</v>
      </c>
      <c r="DX28" s="683"/>
      <c r="DY28" s="683"/>
      <c r="DZ28" s="683"/>
      <c r="EA28" s="683"/>
      <c r="EB28" s="683"/>
      <c r="EC28" s="684"/>
    </row>
    <row r="29" spans="2:133" ht="11.25" customHeight="1" x14ac:dyDescent="0.15">
      <c r="B29" s="644" t="s">
        <v>304</v>
      </c>
      <c r="C29" s="645"/>
      <c r="D29" s="645"/>
      <c r="E29" s="645"/>
      <c r="F29" s="645"/>
      <c r="G29" s="645"/>
      <c r="H29" s="645"/>
      <c r="I29" s="645"/>
      <c r="J29" s="645"/>
      <c r="K29" s="645"/>
      <c r="L29" s="645"/>
      <c r="M29" s="645"/>
      <c r="N29" s="645"/>
      <c r="O29" s="645"/>
      <c r="P29" s="645"/>
      <c r="Q29" s="646"/>
      <c r="R29" s="647">
        <v>72721</v>
      </c>
      <c r="S29" s="648"/>
      <c r="T29" s="648"/>
      <c r="U29" s="648"/>
      <c r="V29" s="648"/>
      <c r="W29" s="648"/>
      <c r="X29" s="648"/>
      <c r="Y29" s="649"/>
      <c r="Z29" s="650">
        <v>1.2</v>
      </c>
      <c r="AA29" s="650"/>
      <c r="AB29" s="650"/>
      <c r="AC29" s="650"/>
      <c r="AD29" s="651" t="s">
        <v>129</v>
      </c>
      <c r="AE29" s="651"/>
      <c r="AF29" s="651"/>
      <c r="AG29" s="651"/>
      <c r="AH29" s="651"/>
      <c r="AI29" s="651"/>
      <c r="AJ29" s="651"/>
      <c r="AK29" s="651"/>
      <c r="AL29" s="652" t="s">
        <v>129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598453</v>
      </c>
      <c r="CS29" s="681"/>
      <c r="CT29" s="681"/>
      <c r="CU29" s="681"/>
      <c r="CV29" s="681"/>
      <c r="CW29" s="681"/>
      <c r="CX29" s="681"/>
      <c r="CY29" s="682"/>
      <c r="CZ29" s="652">
        <v>10</v>
      </c>
      <c r="DA29" s="683"/>
      <c r="DB29" s="683"/>
      <c r="DC29" s="686"/>
      <c r="DD29" s="656">
        <v>561172</v>
      </c>
      <c r="DE29" s="681"/>
      <c r="DF29" s="681"/>
      <c r="DG29" s="681"/>
      <c r="DH29" s="681"/>
      <c r="DI29" s="681"/>
      <c r="DJ29" s="681"/>
      <c r="DK29" s="682"/>
      <c r="DL29" s="656">
        <v>561172</v>
      </c>
      <c r="DM29" s="681"/>
      <c r="DN29" s="681"/>
      <c r="DO29" s="681"/>
      <c r="DP29" s="681"/>
      <c r="DQ29" s="681"/>
      <c r="DR29" s="681"/>
      <c r="DS29" s="681"/>
      <c r="DT29" s="681"/>
      <c r="DU29" s="681"/>
      <c r="DV29" s="682"/>
      <c r="DW29" s="652">
        <v>15.7</v>
      </c>
      <c r="DX29" s="683"/>
      <c r="DY29" s="683"/>
      <c r="DZ29" s="683"/>
      <c r="EA29" s="683"/>
      <c r="EB29" s="683"/>
      <c r="EC29" s="684"/>
    </row>
    <row r="30" spans="2:133" ht="11.25" customHeight="1" x14ac:dyDescent="0.15">
      <c r="B30" s="644" t="s">
        <v>307</v>
      </c>
      <c r="C30" s="645"/>
      <c r="D30" s="645"/>
      <c r="E30" s="645"/>
      <c r="F30" s="645"/>
      <c r="G30" s="645"/>
      <c r="H30" s="645"/>
      <c r="I30" s="645"/>
      <c r="J30" s="645"/>
      <c r="K30" s="645"/>
      <c r="L30" s="645"/>
      <c r="M30" s="645"/>
      <c r="N30" s="645"/>
      <c r="O30" s="645"/>
      <c r="P30" s="645"/>
      <c r="Q30" s="646"/>
      <c r="R30" s="647">
        <v>11850</v>
      </c>
      <c r="S30" s="648"/>
      <c r="T30" s="648"/>
      <c r="U30" s="648"/>
      <c r="V30" s="648"/>
      <c r="W30" s="648"/>
      <c r="X30" s="648"/>
      <c r="Y30" s="649"/>
      <c r="Z30" s="650">
        <v>0.2</v>
      </c>
      <c r="AA30" s="650"/>
      <c r="AB30" s="650"/>
      <c r="AC30" s="650"/>
      <c r="AD30" s="651" t="s">
        <v>129</v>
      </c>
      <c r="AE30" s="651"/>
      <c r="AF30" s="651"/>
      <c r="AG30" s="651"/>
      <c r="AH30" s="651"/>
      <c r="AI30" s="651"/>
      <c r="AJ30" s="651"/>
      <c r="AK30" s="651"/>
      <c r="AL30" s="652" t="s">
        <v>129</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583069</v>
      </c>
      <c r="CS30" s="648"/>
      <c r="CT30" s="648"/>
      <c r="CU30" s="648"/>
      <c r="CV30" s="648"/>
      <c r="CW30" s="648"/>
      <c r="CX30" s="648"/>
      <c r="CY30" s="649"/>
      <c r="CZ30" s="652">
        <v>9.6999999999999993</v>
      </c>
      <c r="DA30" s="683"/>
      <c r="DB30" s="683"/>
      <c r="DC30" s="686"/>
      <c r="DD30" s="656">
        <v>545788</v>
      </c>
      <c r="DE30" s="648"/>
      <c r="DF30" s="648"/>
      <c r="DG30" s="648"/>
      <c r="DH30" s="648"/>
      <c r="DI30" s="648"/>
      <c r="DJ30" s="648"/>
      <c r="DK30" s="649"/>
      <c r="DL30" s="656">
        <v>545788</v>
      </c>
      <c r="DM30" s="648"/>
      <c r="DN30" s="648"/>
      <c r="DO30" s="648"/>
      <c r="DP30" s="648"/>
      <c r="DQ30" s="648"/>
      <c r="DR30" s="648"/>
      <c r="DS30" s="648"/>
      <c r="DT30" s="648"/>
      <c r="DU30" s="648"/>
      <c r="DV30" s="649"/>
      <c r="DW30" s="652">
        <v>15.3</v>
      </c>
      <c r="DX30" s="683"/>
      <c r="DY30" s="683"/>
      <c r="DZ30" s="683"/>
      <c r="EA30" s="683"/>
      <c r="EB30" s="683"/>
      <c r="EC30" s="684"/>
    </row>
    <row r="31" spans="2:133" ht="11.25" customHeight="1" x14ac:dyDescent="0.15">
      <c r="B31" s="644" t="s">
        <v>311</v>
      </c>
      <c r="C31" s="645"/>
      <c r="D31" s="645"/>
      <c r="E31" s="645"/>
      <c r="F31" s="645"/>
      <c r="G31" s="645"/>
      <c r="H31" s="645"/>
      <c r="I31" s="645"/>
      <c r="J31" s="645"/>
      <c r="K31" s="645"/>
      <c r="L31" s="645"/>
      <c r="M31" s="645"/>
      <c r="N31" s="645"/>
      <c r="O31" s="645"/>
      <c r="P31" s="645"/>
      <c r="Q31" s="646"/>
      <c r="R31" s="647">
        <v>1242571</v>
      </c>
      <c r="S31" s="648"/>
      <c r="T31" s="648"/>
      <c r="U31" s="648"/>
      <c r="V31" s="648"/>
      <c r="W31" s="648"/>
      <c r="X31" s="648"/>
      <c r="Y31" s="649"/>
      <c r="Z31" s="650">
        <v>19.600000000000001</v>
      </c>
      <c r="AA31" s="650"/>
      <c r="AB31" s="650"/>
      <c r="AC31" s="650"/>
      <c r="AD31" s="651" t="s">
        <v>235</v>
      </c>
      <c r="AE31" s="651"/>
      <c r="AF31" s="651"/>
      <c r="AG31" s="651"/>
      <c r="AH31" s="651"/>
      <c r="AI31" s="651"/>
      <c r="AJ31" s="651"/>
      <c r="AK31" s="651"/>
      <c r="AL31" s="652" t="s">
        <v>129</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99.8</v>
      </c>
      <c r="BH31" s="699"/>
      <c r="BI31" s="699"/>
      <c r="BJ31" s="699"/>
      <c r="BK31" s="699"/>
      <c r="BL31" s="699"/>
      <c r="BM31" s="642">
        <v>99.7</v>
      </c>
      <c r="BN31" s="699"/>
      <c r="BO31" s="699"/>
      <c r="BP31" s="699"/>
      <c r="BQ31" s="700"/>
      <c r="BR31" s="703">
        <v>99.8</v>
      </c>
      <c r="BS31" s="699"/>
      <c r="BT31" s="699"/>
      <c r="BU31" s="699"/>
      <c r="BV31" s="699"/>
      <c r="BW31" s="699"/>
      <c r="BX31" s="642">
        <v>99.6</v>
      </c>
      <c r="BY31" s="699"/>
      <c r="BZ31" s="699"/>
      <c r="CA31" s="699"/>
      <c r="CB31" s="700"/>
      <c r="CD31" s="695"/>
      <c r="CE31" s="696"/>
      <c r="CF31" s="662" t="s">
        <v>314</v>
      </c>
      <c r="CG31" s="663"/>
      <c r="CH31" s="663"/>
      <c r="CI31" s="663"/>
      <c r="CJ31" s="663"/>
      <c r="CK31" s="663"/>
      <c r="CL31" s="663"/>
      <c r="CM31" s="663"/>
      <c r="CN31" s="663"/>
      <c r="CO31" s="663"/>
      <c r="CP31" s="663"/>
      <c r="CQ31" s="664"/>
      <c r="CR31" s="647">
        <v>15384</v>
      </c>
      <c r="CS31" s="681"/>
      <c r="CT31" s="681"/>
      <c r="CU31" s="681"/>
      <c r="CV31" s="681"/>
      <c r="CW31" s="681"/>
      <c r="CX31" s="681"/>
      <c r="CY31" s="682"/>
      <c r="CZ31" s="652">
        <v>0.3</v>
      </c>
      <c r="DA31" s="683"/>
      <c r="DB31" s="683"/>
      <c r="DC31" s="686"/>
      <c r="DD31" s="656">
        <v>15384</v>
      </c>
      <c r="DE31" s="681"/>
      <c r="DF31" s="681"/>
      <c r="DG31" s="681"/>
      <c r="DH31" s="681"/>
      <c r="DI31" s="681"/>
      <c r="DJ31" s="681"/>
      <c r="DK31" s="682"/>
      <c r="DL31" s="656">
        <v>15384</v>
      </c>
      <c r="DM31" s="681"/>
      <c r="DN31" s="681"/>
      <c r="DO31" s="681"/>
      <c r="DP31" s="681"/>
      <c r="DQ31" s="681"/>
      <c r="DR31" s="681"/>
      <c r="DS31" s="681"/>
      <c r="DT31" s="681"/>
      <c r="DU31" s="681"/>
      <c r="DV31" s="682"/>
      <c r="DW31" s="652">
        <v>0.4</v>
      </c>
      <c r="DX31" s="683"/>
      <c r="DY31" s="683"/>
      <c r="DZ31" s="683"/>
      <c r="EA31" s="683"/>
      <c r="EB31" s="683"/>
      <c r="EC31" s="684"/>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235</v>
      </c>
      <c r="S32" s="648"/>
      <c r="T32" s="648"/>
      <c r="U32" s="648"/>
      <c r="V32" s="648"/>
      <c r="W32" s="648"/>
      <c r="X32" s="648"/>
      <c r="Y32" s="649"/>
      <c r="Z32" s="650" t="s">
        <v>129</v>
      </c>
      <c r="AA32" s="650"/>
      <c r="AB32" s="650"/>
      <c r="AC32" s="650"/>
      <c r="AD32" s="651" t="s">
        <v>235</v>
      </c>
      <c r="AE32" s="651"/>
      <c r="AF32" s="651"/>
      <c r="AG32" s="651"/>
      <c r="AH32" s="651"/>
      <c r="AI32" s="651"/>
      <c r="AJ32" s="651"/>
      <c r="AK32" s="651"/>
      <c r="AL32" s="652" t="s">
        <v>235</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99.7</v>
      </c>
      <c r="BH32" s="681"/>
      <c r="BI32" s="681"/>
      <c r="BJ32" s="681"/>
      <c r="BK32" s="681"/>
      <c r="BL32" s="681"/>
      <c r="BM32" s="653">
        <v>99.5</v>
      </c>
      <c r="BN32" s="701"/>
      <c r="BO32" s="701"/>
      <c r="BP32" s="701"/>
      <c r="BQ32" s="702"/>
      <c r="BR32" s="713">
        <v>99.7</v>
      </c>
      <c r="BS32" s="681"/>
      <c r="BT32" s="681"/>
      <c r="BU32" s="681"/>
      <c r="BV32" s="681"/>
      <c r="BW32" s="681"/>
      <c r="BX32" s="653">
        <v>99.5</v>
      </c>
      <c r="BY32" s="701"/>
      <c r="BZ32" s="701"/>
      <c r="CA32" s="701"/>
      <c r="CB32" s="702"/>
      <c r="CD32" s="697"/>
      <c r="CE32" s="698"/>
      <c r="CF32" s="662" t="s">
        <v>318</v>
      </c>
      <c r="CG32" s="663"/>
      <c r="CH32" s="663"/>
      <c r="CI32" s="663"/>
      <c r="CJ32" s="663"/>
      <c r="CK32" s="663"/>
      <c r="CL32" s="663"/>
      <c r="CM32" s="663"/>
      <c r="CN32" s="663"/>
      <c r="CO32" s="663"/>
      <c r="CP32" s="663"/>
      <c r="CQ32" s="664"/>
      <c r="CR32" s="647">
        <v>58</v>
      </c>
      <c r="CS32" s="648"/>
      <c r="CT32" s="648"/>
      <c r="CU32" s="648"/>
      <c r="CV32" s="648"/>
      <c r="CW32" s="648"/>
      <c r="CX32" s="648"/>
      <c r="CY32" s="649"/>
      <c r="CZ32" s="652">
        <v>0</v>
      </c>
      <c r="DA32" s="683"/>
      <c r="DB32" s="683"/>
      <c r="DC32" s="686"/>
      <c r="DD32" s="656">
        <v>58</v>
      </c>
      <c r="DE32" s="648"/>
      <c r="DF32" s="648"/>
      <c r="DG32" s="648"/>
      <c r="DH32" s="648"/>
      <c r="DI32" s="648"/>
      <c r="DJ32" s="648"/>
      <c r="DK32" s="649"/>
      <c r="DL32" s="656">
        <v>58</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319</v>
      </c>
      <c r="C33" s="645"/>
      <c r="D33" s="645"/>
      <c r="E33" s="645"/>
      <c r="F33" s="645"/>
      <c r="G33" s="645"/>
      <c r="H33" s="645"/>
      <c r="I33" s="645"/>
      <c r="J33" s="645"/>
      <c r="K33" s="645"/>
      <c r="L33" s="645"/>
      <c r="M33" s="645"/>
      <c r="N33" s="645"/>
      <c r="O33" s="645"/>
      <c r="P33" s="645"/>
      <c r="Q33" s="646"/>
      <c r="R33" s="647">
        <v>208098</v>
      </c>
      <c r="S33" s="648"/>
      <c r="T33" s="648"/>
      <c r="U33" s="648"/>
      <c r="V33" s="648"/>
      <c r="W33" s="648"/>
      <c r="X33" s="648"/>
      <c r="Y33" s="649"/>
      <c r="Z33" s="650">
        <v>3.3</v>
      </c>
      <c r="AA33" s="650"/>
      <c r="AB33" s="650"/>
      <c r="AC33" s="650"/>
      <c r="AD33" s="651" t="s">
        <v>129</v>
      </c>
      <c r="AE33" s="651"/>
      <c r="AF33" s="651"/>
      <c r="AG33" s="651"/>
      <c r="AH33" s="651"/>
      <c r="AI33" s="651"/>
      <c r="AJ33" s="651"/>
      <c r="AK33" s="651"/>
      <c r="AL33" s="652" t="s">
        <v>235</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99.8</v>
      </c>
      <c r="BH33" s="718"/>
      <c r="BI33" s="718"/>
      <c r="BJ33" s="718"/>
      <c r="BK33" s="718"/>
      <c r="BL33" s="718"/>
      <c r="BM33" s="719">
        <v>99.8</v>
      </c>
      <c r="BN33" s="718"/>
      <c r="BO33" s="718"/>
      <c r="BP33" s="718"/>
      <c r="BQ33" s="720"/>
      <c r="BR33" s="717">
        <v>99.8</v>
      </c>
      <c r="BS33" s="718"/>
      <c r="BT33" s="718"/>
      <c r="BU33" s="718"/>
      <c r="BV33" s="718"/>
      <c r="BW33" s="718"/>
      <c r="BX33" s="719">
        <v>99.6</v>
      </c>
      <c r="BY33" s="718"/>
      <c r="BZ33" s="718"/>
      <c r="CA33" s="718"/>
      <c r="CB33" s="720"/>
      <c r="CD33" s="662" t="s">
        <v>321</v>
      </c>
      <c r="CE33" s="663"/>
      <c r="CF33" s="663"/>
      <c r="CG33" s="663"/>
      <c r="CH33" s="663"/>
      <c r="CI33" s="663"/>
      <c r="CJ33" s="663"/>
      <c r="CK33" s="663"/>
      <c r="CL33" s="663"/>
      <c r="CM33" s="663"/>
      <c r="CN33" s="663"/>
      <c r="CO33" s="663"/>
      <c r="CP33" s="663"/>
      <c r="CQ33" s="664"/>
      <c r="CR33" s="647">
        <v>2994069</v>
      </c>
      <c r="CS33" s="681"/>
      <c r="CT33" s="681"/>
      <c r="CU33" s="681"/>
      <c r="CV33" s="681"/>
      <c r="CW33" s="681"/>
      <c r="CX33" s="681"/>
      <c r="CY33" s="682"/>
      <c r="CZ33" s="652">
        <v>49.8</v>
      </c>
      <c r="DA33" s="683"/>
      <c r="DB33" s="683"/>
      <c r="DC33" s="686"/>
      <c r="DD33" s="656">
        <v>2129891</v>
      </c>
      <c r="DE33" s="681"/>
      <c r="DF33" s="681"/>
      <c r="DG33" s="681"/>
      <c r="DH33" s="681"/>
      <c r="DI33" s="681"/>
      <c r="DJ33" s="681"/>
      <c r="DK33" s="682"/>
      <c r="DL33" s="656">
        <v>1125002</v>
      </c>
      <c r="DM33" s="681"/>
      <c r="DN33" s="681"/>
      <c r="DO33" s="681"/>
      <c r="DP33" s="681"/>
      <c r="DQ33" s="681"/>
      <c r="DR33" s="681"/>
      <c r="DS33" s="681"/>
      <c r="DT33" s="681"/>
      <c r="DU33" s="681"/>
      <c r="DV33" s="682"/>
      <c r="DW33" s="652">
        <v>31.5</v>
      </c>
      <c r="DX33" s="683"/>
      <c r="DY33" s="683"/>
      <c r="DZ33" s="683"/>
      <c r="EA33" s="683"/>
      <c r="EB33" s="683"/>
      <c r="EC33" s="684"/>
    </row>
    <row r="34" spans="2:133" ht="11.25" customHeight="1" x14ac:dyDescent="0.15">
      <c r="B34" s="644" t="s">
        <v>322</v>
      </c>
      <c r="C34" s="645"/>
      <c r="D34" s="645"/>
      <c r="E34" s="645"/>
      <c r="F34" s="645"/>
      <c r="G34" s="645"/>
      <c r="H34" s="645"/>
      <c r="I34" s="645"/>
      <c r="J34" s="645"/>
      <c r="K34" s="645"/>
      <c r="L34" s="645"/>
      <c r="M34" s="645"/>
      <c r="N34" s="645"/>
      <c r="O34" s="645"/>
      <c r="P34" s="645"/>
      <c r="Q34" s="646"/>
      <c r="R34" s="647">
        <v>48635</v>
      </c>
      <c r="S34" s="648"/>
      <c r="T34" s="648"/>
      <c r="U34" s="648"/>
      <c r="V34" s="648"/>
      <c r="W34" s="648"/>
      <c r="X34" s="648"/>
      <c r="Y34" s="649"/>
      <c r="Z34" s="650">
        <v>0.8</v>
      </c>
      <c r="AA34" s="650"/>
      <c r="AB34" s="650"/>
      <c r="AC34" s="650"/>
      <c r="AD34" s="651" t="s">
        <v>129</v>
      </c>
      <c r="AE34" s="651"/>
      <c r="AF34" s="651"/>
      <c r="AG34" s="651"/>
      <c r="AH34" s="651"/>
      <c r="AI34" s="651"/>
      <c r="AJ34" s="651"/>
      <c r="AK34" s="651"/>
      <c r="AL34" s="652" t="s">
        <v>129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928104</v>
      </c>
      <c r="CS34" s="648"/>
      <c r="CT34" s="648"/>
      <c r="CU34" s="648"/>
      <c r="CV34" s="648"/>
      <c r="CW34" s="648"/>
      <c r="CX34" s="648"/>
      <c r="CY34" s="649"/>
      <c r="CZ34" s="652">
        <v>15.4</v>
      </c>
      <c r="DA34" s="683"/>
      <c r="DB34" s="683"/>
      <c r="DC34" s="686"/>
      <c r="DD34" s="656">
        <v>728552</v>
      </c>
      <c r="DE34" s="648"/>
      <c r="DF34" s="648"/>
      <c r="DG34" s="648"/>
      <c r="DH34" s="648"/>
      <c r="DI34" s="648"/>
      <c r="DJ34" s="648"/>
      <c r="DK34" s="649"/>
      <c r="DL34" s="656">
        <v>510215</v>
      </c>
      <c r="DM34" s="648"/>
      <c r="DN34" s="648"/>
      <c r="DO34" s="648"/>
      <c r="DP34" s="648"/>
      <c r="DQ34" s="648"/>
      <c r="DR34" s="648"/>
      <c r="DS34" s="648"/>
      <c r="DT34" s="648"/>
      <c r="DU34" s="648"/>
      <c r="DV34" s="649"/>
      <c r="DW34" s="652">
        <v>14.3</v>
      </c>
      <c r="DX34" s="683"/>
      <c r="DY34" s="683"/>
      <c r="DZ34" s="683"/>
      <c r="EA34" s="683"/>
      <c r="EB34" s="683"/>
      <c r="EC34" s="684"/>
    </row>
    <row r="35" spans="2:133" ht="11.25" customHeight="1" x14ac:dyDescent="0.15">
      <c r="B35" s="644" t="s">
        <v>324</v>
      </c>
      <c r="C35" s="645"/>
      <c r="D35" s="645"/>
      <c r="E35" s="645"/>
      <c r="F35" s="645"/>
      <c r="G35" s="645"/>
      <c r="H35" s="645"/>
      <c r="I35" s="645"/>
      <c r="J35" s="645"/>
      <c r="K35" s="645"/>
      <c r="L35" s="645"/>
      <c r="M35" s="645"/>
      <c r="N35" s="645"/>
      <c r="O35" s="645"/>
      <c r="P35" s="645"/>
      <c r="Q35" s="646"/>
      <c r="R35" s="647">
        <v>115841</v>
      </c>
      <c r="S35" s="648"/>
      <c r="T35" s="648"/>
      <c r="U35" s="648"/>
      <c r="V35" s="648"/>
      <c r="W35" s="648"/>
      <c r="X35" s="648"/>
      <c r="Y35" s="649"/>
      <c r="Z35" s="650">
        <v>1.8</v>
      </c>
      <c r="AA35" s="650"/>
      <c r="AB35" s="650"/>
      <c r="AC35" s="650"/>
      <c r="AD35" s="651" t="s">
        <v>235</v>
      </c>
      <c r="AE35" s="651"/>
      <c r="AF35" s="651"/>
      <c r="AG35" s="651"/>
      <c r="AH35" s="651"/>
      <c r="AI35" s="651"/>
      <c r="AJ35" s="651"/>
      <c r="AK35" s="651"/>
      <c r="AL35" s="652" t="s">
        <v>235</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217778</v>
      </c>
      <c r="CS35" s="681"/>
      <c r="CT35" s="681"/>
      <c r="CU35" s="681"/>
      <c r="CV35" s="681"/>
      <c r="CW35" s="681"/>
      <c r="CX35" s="681"/>
      <c r="CY35" s="682"/>
      <c r="CZ35" s="652">
        <v>3.6</v>
      </c>
      <c r="DA35" s="683"/>
      <c r="DB35" s="683"/>
      <c r="DC35" s="686"/>
      <c r="DD35" s="656">
        <v>207257</v>
      </c>
      <c r="DE35" s="681"/>
      <c r="DF35" s="681"/>
      <c r="DG35" s="681"/>
      <c r="DH35" s="681"/>
      <c r="DI35" s="681"/>
      <c r="DJ35" s="681"/>
      <c r="DK35" s="682"/>
      <c r="DL35" s="656">
        <v>190219</v>
      </c>
      <c r="DM35" s="681"/>
      <c r="DN35" s="681"/>
      <c r="DO35" s="681"/>
      <c r="DP35" s="681"/>
      <c r="DQ35" s="681"/>
      <c r="DR35" s="681"/>
      <c r="DS35" s="681"/>
      <c r="DT35" s="681"/>
      <c r="DU35" s="681"/>
      <c r="DV35" s="682"/>
      <c r="DW35" s="652">
        <v>5.3</v>
      </c>
      <c r="DX35" s="683"/>
      <c r="DY35" s="683"/>
      <c r="DZ35" s="683"/>
      <c r="EA35" s="683"/>
      <c r="EB35" s="683"/>
      <c r="EC35" s="684"/>
    </row>
    <row r="36" spans="2:133" ht="11.25" customHeight="1" x14ac:dyDescent="0.15">
      <c r="B36" s="644" t="s">
        <v>328</v>
      </c>
      <c r="C36" s="645"/>
      <c r="D36" s="645"/>
      <c r="E36" s="645"/>
      <c r="F36" s="645"/>
      <c r="G36" s="645"/>
      <c r="H36" s="645"/>
      <c r="I36" s="645"/>
      <c r="J36" s="645"/>
      <c r="K36" s="645"/>
      <c r="L36" s="645"/>
      <c r="M36" s="645"/>
      <c r="N36" s="645"/>
      <c r="O36" s="645"/>
      <c r="P36" s="645"/>
      <c r="Q36" s="646"/>
      <c r="R36" s="647">
        <v>58328</v>
      </c>
      <c r="S36" s="648"/>
      <c r="T36" s="648"/>
      <c r="U36" s="648"/>
      <c r="V36" s="648"/>
      <c r="W36" s="648"/>
      <c r="X36" s="648"/>
      <c r="Y36" s="649"/>
      <c r="Z36" s="650">
        <v>0.9</v>
      </c>
      <c r="AA36" s="650"/>
      <c r="AB36" s="650"/>
      <c r="AC36" s="650"/>
      <c r="AD36" s="651" t="s">
        <v>235</v>
      </c>
      <c r="AE36" s="651"/>
      <c r="AF36" s="651"/>
      <c r="AG36" s="651"/>
      <c r="AH36" s="651"/>
      <c r="AI36" s="651"/>
      <c r="AJ36" s="651"/>
      <c r="AK36" s="651"/>
      <c r="AL36" s="652" t="s">
        <v>235</v>
      </c>
      <c r="AM36" s="653"/>
      <c r="AN36" s="653"/>
      <c r="AO36" s="654"/>
      <c r="AP36" s="235"/>
      <c r="AQ36" s="721" t="s">
        <v>329</v>
      </c>
      <c r="AR36" s="722"/>
      <c r="AS36" s="722"/>
      <c r="AT36" s="722"/>
      <c r="AU36" s="722"/>
      <c r="AV36" s="722"/>
      <c r="AW36" s="722"/>
      <c r="AX36" s="722"/>
      <c r="AY36" s="723"/>
      <c r="AZ36" s="636">
        <v>386617</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16629</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1382800</v>
      </c>
      <c r="CS36" s="648"/>
      <c r="CT36" s="648"/>
      <c r="CU36" s="648"/>
      <c r="CV36" s="648"/>
      <c r="CW36" s="648"/>
      <c r="CX36" s="648"/>
      <c r="CY36" s="649"/>
      <c r="CZ36" s="652">
        <v>23</v>
      </c>
      <c r="DA36" s="683"/>
      <c r="DB36" s="683"/>
      <c r="DC36" s="686"/>
      <c r="DD36" s="656">
        <v>825643</v>
      </c>
      <c r="DE36" s="648"/>
      <c r="DF36" s="648"/>
      <c r="DG36" s="648"/>
      <c r="DH36" s="648"/>
      <c r="DI36" s="648"/>
      <c r="DJ36" s="648"/>
      <c r="DK36" s="649"/>
      <c r="DL36" s="656">
        <v>370005</v>
      </c>
      <c r="DM36" s="648"/>
      <c r="DN36" s="648"/>
      <c r="DO36" s="648"/>
      <c r="DP36" s="648"/>
      <c r="DQ36" s="648"/>
      <c r="DR36" s="648"/>
      <c r="DS36" s="648"/>
      <c r="DT36" s="648"/>
      <c r="DU36" s="648"/>
      <c r="DV36" s="649"/>
      <c r="DW36" s="652">
        <v>10.4</v>
      </c>
      <c r="DX36" s="683"/>
      <c r="DY36" s="683"/>
      <c r="DZ36" s="683"/>
      <c r="EA36" s="683"/>
      <c r="EB36" s="683"/>
      <c r="EC36" s="684"/>
    </row>
    <row r="37" spans="2:133" ht="11.25" customHeight="1" x14ac:dyDescent="0.15">
      <c r="B37" s="644" t="s">
        <v>332</v>
      </c>
      <c r="C37" s="645"/>
      <c r="D37" s="645"/>
      <c r="E37" s="645"/>
      <c r="F37" s="645"/>
      <c r="G37" s="645"/>
      <c r="H37" s="645"/>
      <c r="I37" s="645"/>
      <c r="J37" s="645"/>
      <c r="K37" s="645"/>
      <c r="L37" s="645"/>
      <c r="M37" s="645"/>
      <c r="N37" s="645"/>
      <c r="O37" s="645"/>
      <c r="P37" s="645"/>
      <c r="Q37" s="646"/>
      <c r="R37" s="647">
        <v>245547</v>
      </c>
      <c r="S37" s="648"/>
      <c r="T37" s="648"/>
      <c r="U37" s="648"/>
      <c r="V37" s="648"/>
      <c r="W37" s="648"/>
      <c r="X37" s="648"/>
      <c r="Y37" s="649"/>
      <c r="Z37" s="650">
        <v>3.9</v>
      </c>
      <c r="AA37" s="650"/>
      <c r="AB37" s="650"/>
      <c r="AC37" s="650"/>
      <c r="AD37" s="651" t="s">
        <v>129</v>
      </c>
      <c r="AE37" s="651"/>
      <c r="AF37" s="651"/>
      <c r="AG37" s="651"/>
      <c r="AH37" s="651"/>
      <c r="AI37" s="651"/>
      <c r="AJ37" s="651"/>
      <c r="AK37" s="651"/>
      <c r="AL37" s="652" t="s">
        <v>235</v>
      </c>
      <c r="AM37" s="653"/>
      <c r="AN37" s="653"/>
      <c r="AO37" s="654"/>
      <c r="AQ37" s="725" t="s">
        <v>333</v>
      </c>
      <c r="AR37" s="726"/>
      <c r="AS37" s="726"/>
      <c r="AT37" s="726"/>
      <c r="AU37" s="726"/>
      <c r="AV37" s="726"/>
      <c r="AW37" s="726"/>
      <c r="AX37" s="726"/>
      <c r="AY37" s="727"/>
      <c r="AZ37" s="647">
        <v>142644</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v>10764</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234178</v>
      </c>
      <c r="CS37" s="681"/>
      <c r="CT37" s="681"/>
      <c r="CU37" s="681"/>
      <c r="CV37" s="681"/>
      <c r="CW37" s="681"/>
      <c r="CX37" s="681"/>
      <c r="CY37" s="682"/>
      <c r="CZ37" s="652">
        <v>3.9</v>
      </c>
      <c r="DA37" s="683"/>
      <c r="DB37" s="683"/>
      <c r="DC37" s="686"/>
      <c r="DD37" s="656">
        <v>234178</v>
      </c>
      <c r="DE37" s="681"/>
      <c r="DF37" s="681"/>
      <c r="DG37" s="681"/>
      <c r="DH37" s="681"/>
      <c r="DI37" s="681"/>
      <c r="DJ37" s="681"/>
      <c r="DK37" s="682"/>
      <c r="DL37" s="656">
        <v>232091</v>
      </c>
      <c r="DM37" s="681"/>
      <c r="DN37" s="681"/>
      <c r="DO37" s="681"/>
      <c r="DP37" s="681"/>
      <c r="DQ37" s="681"/>
      <c r="DR37" s="681"/>
      <c r="DS37" s="681"/>
      <c r="DT37" s="681"/>
      <c r="DU37" s="681"/>
      <c r="DV37" s="682"/>
      <c r="DW37" s="652">
        <v>6.5</v>
      </c>
      <c r="DX37" s="683"/>
      <c r="DY37" s="683"/>
      <c r="DZ37" s="683"/>
      <c r="EA37" s="683"/>
      <c r="EB37" s="683"/>
      <c r="EC37" s="684"/>
    </row>
    <row r="38" spans="2:133" ht="11.25" customHeight="1" x14ac:dyDescent="0.15">
      <c r="B38" s="644" t="s">
        <v>336</v>
      </c>
      <c r="C38" s="645"/>
      <c r="D38" s="645"/>
      <c r="E38" s="645"/>
      <c r="F38" s="645"/>
      <c r="G38" s="645"/>
      <c r="H38" s="645"/>
      <c r="I38" s="645"/>
      <c r="J38" s="645"/>
      <c r="K38" s="645"/>
      <c r="L38" s="645"/>
      <c r="M38" s="645"/>
      <c r="N38" s="645"/>
      <c r="O38" s="645"/>
      <c r="P38" s="645"/>
      <c r="Q38" s="646"/>
      <c r="R38" s="647">
        <v>32269</v>
      </c>
      <c r="S38" s="648"/>
      <c r="T38" s="648"/>
      <c r="U38" s="648"/>
      <c r="V38" s="648"/>
      <c r="W38" s="648"/>
      <c r="X38" s="648"/>
      <c r="Y38" s="649"/>
      <c r="Z38" s="650">
        <v>0.5</v>
      </c>
      <c r="AA38" s="650"/>
      <c r="AB38" s="650"/>
      <c r="AC38" s="650"/>
      <c r="AD38" s="651">
        <v>12</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3120</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677</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383497</v>
      </c>
      <c r="CS38" s="648"/>
      <c r="CT38" s="648"/>
      <c r="CU38" s="648"/>
      <c r="CV38" s="648"/>
      <c r="CW38" s="648"/>
      <c r="CX38" s="648"/>
      <c r="CY38" s="649"/>
      <c r="CZ38" s="652">
        <v>6.4</v>
      </c>
      <c r="DA38" s="683"/>
      <c r="DB38" s="683"/>
      <c r="DC38" s="686"/>
      <c r="DD38" s="656">
        <v>335114</v>
      </c>
      <c r="DE38" s="648"/>
      <c r="DF38" s="648"/>
      <c r="DG38" s="648"/>
      <c r="DH38" s="648"/>
      <c r="DI38" s="648"/>
      <c r="DJ38" s="648"/>
      <c r="DK38" s="649"/>
      <c r="DL38" s="656">
        <v>54563</v>
      </c>
      <c r="DM38" s="648"/>
      <c r="DN38" s="648"/>
      <c r="DO38" s="648"/>
      <c r="DP38" s="648"/>
      <c r="DQ38" s="648"/>
      <c r="DR38" s="648"/>
      <c r="DS38" s="648"/>
      <c r="DT38" s="648"/>
      <c r="DU38" s="648"/>
      <c r="DV38" s="649"/>
      <c r="DW38" s="652">
        <v>1.5</v>
      </c>
      <c r="DX38" s="683"/>
      <c r="DY38" s="683"/>
      <c r="DZ38" s="683"/>
      <c r="EA38" s="683"/>
      <c r="EB38" s="683"/>
      <c r="EC38" s="684"/>
    </row>
    <row r="39" spans="2:133" ht="11.25" customHeight="1" x14ac:dyDescent="0.15">
      <c r="B39" s="644" t="s">
        <v>340</v>
      </c>
      <c r="C39" s="645"/>
      <c r="D39" s="645"/>
      <c r="E39" s="645"/>
      <c r="F39" s="645"/>
      <c r="G39" s="645"/>
      <c r="H39" s="645"/>
      <c r="I39" s="645"/>
      <c r="J39" s="645"/>
      <c r="K39" s="645"/>
      <c r="L39" s="645"/>
      <c r="M39" s="645"/>
      <c r="N39" s="645"/>
      <c r="O39" s="645"/>
      <c r="P39" s="645"/>
      <c r="Q39" s="646"/>
      <c r="R39" s="647">
        <v>560745</v>
      </c>
      <c r="S39" s="648"/>
      <c r="T39" s="648"/>
      <c r="U39" s="648"/>
      <c r="V39" s="648"/>
      <c r="W39" s="648"/>
      <c r="X39" s="648"/>
      <c r="Y39" s="649"/>
      <c r="Z39" s="650">
        <v>8.9</v>
      </c>
      <c r="AA39" s="650"/>
      <c r="AB39" s="650"/>
      <c r="AC39" s="650"/>
      <c r="AD39" s="651" t="s">
        <v>176</v>
      </c>
      <c r="AE39" s="651"/>
      <c r="AF39" s="651"/>
      <c r="AG39" s="651"/>
      <c r="AH39" s="651"/>
      <c r="AI39" s="651"/>
      <c r="AJ39" s="651"/>
      <c r="AK39" s="651"/>
      <c r="AL39" s="652" t="s">
        <v>235</v>
      </c>
      <c r="AM39" s="653"/>
      <c r="AN39" s="653"/>
      <c r="AO39" s="654"/>
      <c r="AQ39" s="725" t="s">
        <v>341</v>
      </c>
      <c r="AR39" s="726"/>
      <c r="AS39" s="726"/>
      <c r="AT39" s="726"/>
      <c r="AU39" s="726"/>
      <c r="AV39" s="726"/>
      <c r="AW39" s="726"/>
      <c r="AX39" s="726"/>
      <c r="AY39" s="727"/>
      <c r="AZ39" s="647" t="s">
        <v>129</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1080</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73786</v>
      </c>
      <c r="CS39" s="681"/>
      <c r="CT39" s="681"/>
      <c r="CU39" s="681"/>
      <c r="CV39" s="681"/>
      <c r="CW39" s="681"/>
      <c r="CX39" s="681"/>
      <c r="CY39" s="682"/>
      <c r="CZ39" s="652">
        <v>1.2</v>
      </c>
      <c r="DA39" s="683"/>
      <c r="DB39" s="683"/>
      <c r="DC39" s="686"/>
      <c r="DD39" s="656">
        <v>30221</v>
      </c>
      <c r="DE39" s="681"/>
      <c r="DF39" s="681"/>
      <c r="DG39" s="681"/>
      <c r="DH39" s="681"/>
      <c r="DI39" s="681"/>
      <c r="DJ39" s="681"/>
      <c r="DK39" s="682"/>
      <c r="DL39" s="656" t="s">
        <v>129</v>
      </c>
      <c r="DM39" s="681"/>
      <c r="DN39" s="681"/>
      <c r="DO39" s="681"/>
      <c r="DP39" s="681"/>
      <c r="DQ39" s="681"/>
      <c r="DR39" s="681"/>
      <c r="DS39" s="681"/>
      <c r="DT39" s="681"/>
      <c r="DU39" s="681"/>
      <c r="DV39" s="682"/>
      <c r="DW39" s="652" t="s">
        <v>235</v>
      </c>
      <c r="DX39" s="683"/>
      <c r="DY39" s="683"/>
      <c r="DZ39" s="683"/>
      <c r="EA39" s="683"/>
      <c r="EB39" s="683"/>
      <c r="EC39" s="684"/>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235</v>
      </c>
      <c r="AA40" s="650"/>
      <c r="AB40" s="650"/>
      <c r="AC40" s="650"/>
      <c r="AD40" s="651" t="s">
        <v>129</v>
      </c>
      <c r="AE40" s="651"/>
      <c r="AF40" s="651"/>
      <c r="AG40" s="651"/>
      <c r="AH40" s="651"/>
      <c r="AI40" s="651"/>
      <c r="AJ40" s="651"/>
      <c r="AK40" s="651"/>
      <c r="AL40" s="652" t="s">
        <v>235</v>
      </c>
      <c r="AM40" s="653"/>
      <c r="AN40" s="653"/>
      <c r="AO40" s="654"/>
      <c r="AQ40" s="725" t="s">
        <v>345</v>
      </c>
      <c r="AR40" s="726"/>
      <c r="AS40" s="726"/>
      <c r="AT40" s="726"/>
      <c r="AU40" s="726"/>
      <c r="AV40" s="726"/>
      <c r="AW40" s="726"/>
      <c r="AX40" s="726"/>
      <c r="AY40" s="727"/>
      <c r="AZ40" s="647" t="s">
        <v>129</v>
      </c>
      <c r="BA40" s="648"/>
      <c r="BB40" s="648"/>
      <c r="BC40" s="648"/>
      <c r="BD40" s="681"/>
      <c r="BE40" s="681"/>
      <c r="BF40" s="702"/>
      <c r="BG40" s="728" t="s">
        <v>346</v>
      </c>
      <c r="BH40" s="729"/>
      <c r="BI40" s="729"/>
      <c r="BJ40" s="729"/>
      <c r="BK40" s="729"/>
      <c r="BL40" s="236"/>
      <c r="BM40" s="663" t="s">
        <v>347</v>
      </c>
      <c r="BN40" s="663"/>
      <c r="BO40" s="663"/>
      <c r="BP40" s="663"/>
      <c r="BQ40" s="663"/>
      <c r="BR40" s="663"/>
      <c r="BS40" s="663"/>
      <c r="BT40" s="663"/>
      <c r="BU40" s="664"/>
      <c r="BV40" s="647">
        <v>110</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8104</v>
      </c>
      <c r="CS40" s="648"/>
      <c r="CT40" s="648"/>
      <c r="CU40" s="648"/>
      <c r="CV40" s="648"/>
      <c r="CW40" s="648"/>
      <c r="CX40" s="648"/>
      <c r="CY40" s="649"/>
      <c r="CZ40" s="652">
        <v>0.1</v>
      </c>
      <c r="DA40" s="683"/>
      <c r="DB40" s="683"/>
      <c r="DC40" s="686"/>
      <c r="DD40" s="656">
        <v>3104</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3"/>
      <c r="DY40" s="683"/>
      <c r="DZ40" s="683"/>
      <c r="EA40" s="683"/>
      <c r="EB40" s="683"/>
      <c r="EC40" s="684"/>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235</v>
      </c>
      <c r="AA41" s="650"/>
      <c r="AB41" s="650"/>
      <c r="AC41" s="650"/>
      <c r="AD41" s="651" t="s">
        <v>235</v>
      </c>
      <c r="AE41" s="651"/>
      <c r="AF41" s="651"/>
      <c r="AG41" s="651"/>
      <c r="AH41" s="651"/>
      <c r="AI41" s="651"/>
      <c r="AJ41" s="651"/>
      <c r="AK41" s="651"/>
      <c r="AL41" s="652" t="s">
        <v>235</v>
      </c>
      <c r="AM41" s="653"/>
      <c r="AN41" s="653"/>
      <c r="AO41" s="654"/>
      <c r="AQ41" s="725" t="s">
        <v>350</v>
      </c>
      <c r="AR41" s="726"/>
      <c r="AS41" s="726"/>
      <c r="AT41" s="726"/>
      <c r="AU41" s="726"/>
      <c r="AV41" s="726"/>
      <c r="AW41" s="726"/>
      <c r="AX41" s="726"/>
      <c r="AY41" s="727"/>
      <c r="AZ41" s="647">
        <v>60317</v>
      </c>
      <c r="BA41" s="648"/>
      <c r="BB41" s="648"/>
      <c r="BC41" s="648"/>
      <c r="BD41" s="681"/>
      <c r="BE41" s="681"/>
      <c r="BF41" s="702"/>
      <c r="BG41" s="728"/>
      <c r="BH41" s="729"/>
      <c r="BI41" s="729"/>
      <c r="BJ41" s="729"/>
      <c r="BK41" s="729"/>
      <c r="BL41" s="236"/>
      <c r="BM41" s="663" t="s">
        <v>351</v>
      </c>
      <c r="BN41" s="663"/>
      <c r="BO41" s="663"/>
      <c r="BP41" s="663"/>
      <c r="BQ41" s="663"/>
      <c r="BR41" s="663"/>
      <c r="BS41" s="663"/>
      <c r="BT41" s="663"/>
      <c r="BU41" s="664"/>
      <c r="BV41" s="647" t="s">
        <v>235</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235</v>
      </c>
      <c r="CS41" s="681"/>
      <c r="CT41" s="681"/>
      <c r="CU41" s="681"/>
      <c r="CV41" s="681"/>
      <c r="CW41" s="681"/>
      <c r="CX41" s="681"/>
      <c r="CY41" s="682"/>
      <c r="CZ41" s="652" t="s">
        <v>129</v>
      </c>
      <c r="DA41" s="683"/>
      <c r="DB41" s="683"/>
      <c r="DC41" s="686"/>
      <c r="DD41" s="656"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93393</v>
      </c>
      <c r="S42" s="648"/>
      <c r="T42" s="648"/>
      <c r="U42" s="648"/>
      <c r="V42" s="648"/>
      <c r="W42" s="648"/>
      <c r="X42" s="648"/>
      <c r="Y42" s="649"/>
      <c r="Z42" s="650">
        <v>1.5</v>
      </c>
      <c r="AA42" s="650"/>
      <c r="AB42" s="650"/>
      <c r="AC42" s="650"/>
      <c r="AD42" s="651" t="s">
        <v>129</v>
      </c>
      <c r="AE42" s="651"/>
      <c r="AF42" s="651"/>
      <c r="AG42" s="651"/>
      <c r="AH42" s="651"/>
      <c r="AI42" s="651"/>
      <c r="AJ42" s="651"/>
      <c r="AK42" s="651"/>
      <c r="AL42" s="652" t="s">
        <v>129</v>
      </c>
      <c r="AM42" s="653"/>
      <c r="AN42" s="653"/>
      <c r="AO42" s="654"/>
      <c r="AQ42" s="746" t="s">
        <v>354</v>
      </c>
      <c r="AR42" s="747"/>
      <c r="AS42" s="747"/>
      <c r="AT42" s="747"/>
      <c r="AU42" s="747"/>
      <c r="AV42" s="747"/>
      <c r="AW42" s="747"/>
      <c r="AX42" s="747"/>
      <c r="AY42" s="748"/>
      <c r="AZ42" s="738">
        <v>180536</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324</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1186234</v>
      </c>
      <c r="CS42" s="648"/>
      <c r="CT42" s="648"/>
      <c r="CU42" s="648"/>
      <c r="CV42" s="648"/>
      <c r="CW42" s="648"/>
      <c r="CX42" s="648"/>
      <c r="CY42" s="649"/>
      <c r="CZ42" s="652">
        <v>19.7</v>
      </c>
      <c r="DA42" s="653"/>
      <c r="DB42" s="653"/>
      <c r="DC42" s="665"/>
      <c r="DD42" s="656">
        <v>369642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6323524</v>
      </c>
      <c r="S43" s="739"/>
      <c r="T43" s="739"/>
      <c r="U43" s="739"/>
      <c r="V43" s="739"/>
      <c r="W43" s="739"/>
      <c r="X43" s="739"/>
      <c r="Y43" s="740"/>
      <c r="Z43" s="741">
        <v>100</v>
      </c>
      <c r="AA43" s="741"/>
      <c r="AB43" s="741"/>
      <c r="AC43" s="741"/>
      <c r="AD43" s="742">
        <v>3480871</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14072</v>
      </c>
      <c r="CS43" s="681"/>
      <c r="CT43" s="681"/>
      <c r="CU43" s="681"/>
      <c r="CV43" s="681"/>
      <c r="CW43" s="681"/>
      <c r="CX43" s="681"/>
      <c r="CY43" s="682"/>
      <c r="CZ43" s="652">
        <v>0.2</v>
      </c>
      <c r="DA43" s="683"/>
      <c r="DB43" s="683"/>
      <c r="DC43" s="686"/>
      <c r="DD43" s="656">
        <v>14072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1166778</v>
      </c>
      <c r="CS44" s="648"/>
      <c r="CT44" s="648"/>
      <c r="CU44" s="648"/>
      <c r="CV44" s="648"/>
      <c r="CW44" s="648"/>
      <c r="CX44" s="648"/>
      <c r="CY44" s="649"/>
      <c r="CZ44" s="652">
        <v>19.399999999999999</v>
      </c>
      <c r="DA44" s="653"/>
      <c r="DB44" s="653"/>
      <c r="DC44" s="665"/>
      <c r="DD44" s="656">
        <v>350186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778508</v>
      </c>
      <c r="CS45" s="681"/>
      <c r="CT45" s="681"/>
      <c r="CU45" s="681"/>
      <c r="CV45" s="681"/>
      <c r="CW45" s="681"/>
      <c r="CX45" s="681"/>
      <c r="CY45" s="682"/>
      <c r="CZ45" s="652">
        <v>12.9</v>
      </c>
      <c r="DA45" s="683"/>
      <c r="DB45" s="683"/>
      <c r="DC45" s="686"/>
      <c r="DD45" s="656">
        <v>82847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313978</v>
      </c>
      <c r="CS46" s="648"/>
      <c r="CT46" s="648"/>
      <c r="CU46" s="648"/>
      <c r="CV46" s="648"/>
      <c r="CW46" s="648"/>
      <c r="CX46" s="648"/>
      <c r="CY46" s="649"/>
      <c r="CZ46" s="652">
        <v>5.2</v>
      </c>
      <c r="DA46" s="653"/>
      <c r="DB46" s="653"/>
      <c r="DC46" s="665"/>
      <c r="DD46" s="656">
        <v>193047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19456</v>
      </c>
      <c r="CS47" s="681"/>
      <c r="CT47" s="681"/>
      <c r="CU47" s="681"/>
      <c r="CV47" s="681"/>
      <c r="CW47" s="681"/>
      <c r="CX47" s="681"/>
      <c r="CY47" s="682"/>
      <c r="CZ47" s="652">
        <v>0.3</v>
      </c>
      <c r="DA47" s="683"/>
      <c r="DB47" s="683"/>
      <c r="DC47" s="686"/>
      <c r="DD47" s="656">
        <v>19456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235</v>
      </c>
      <c r="CS48" s="648"/>
      <c r="CT48" s="648"/>
      <c r="CU48" s="648"/>
      <c r="CV48" s="648"/>
      <c r="CW48" s="648"/>
      <c r="CX48" s="648"/>
      <c r="CY48" s="649"/>
      <c r="CZ48" s="652" t="s">
        <v>235</v>
      </c>
      <c r="DA48" s="653"/>
      <c r="DB48" s="653"/>
      <c r="DC48" s="665"/>
      <c r="DD48" s="656" t="s">
        <v>235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6012164</v>
      </c>
      <c r="CS49" s="718"/>
      <c r="CT49" s="718"/>
      <c r="CU49" s="718"/>
      <c r="CV49" s="718"/>
      <c r="CW49" s="718"/>
      <c r="CX49" s="718"/>
      <c r="CY49" s="749"/>
      <c r="CZ49" s="743">
        <v>100</v>
      </c>
      <c r="DA49" s="750"/>
      <c r="DB49" s="750"/>
      <c r="DC49" s="751"/>
      <c r="DD49" s="752">
        <v>4014361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LM4kJJ5N4dFjdyjHWHd+9C9nE04SeZgiH0ehiUMCbAF8qwDNRsPHV6BxWiBPGTli0WnU4NzTbpe9fG7CE2Ajg==" saltValue="/LFOY7gOSzj+sK9IY4jL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6323</v>
      </c>
      <c r="R7" s="783"/>
      <c r="S7" s="783"/>
      <c r="T7" s="783"/>
      <c r="U7" s="783"/>
      <c r="V7" s="783">
        <v>6012</v>
      </c>
      <c r="W7" s="783"/>
      <c r="X7" s="783"/>
      <c r="Y7" s="783"/>
      <c r="Z7" s="783"/>
      <c r="AA7" s="783">
        <v>311</v>
      </c>
      <c r="AB7" s="783"/>
      <c r="AC7" s="783"/>
      <c r="AD7" s="783"/>
      <c r="AE7" s="784"/>
      <c r="AF7" s="785">
        <v>311</v>
      </c>
      <c r="AG7" s="786"/>
      <c r="AH7" s="786"/>
      <c r="AI7" s="786"/>
      <c r="AJ7" s="787"/>
      <c r="AK7" s="822">
        <v>0</v>
      </c>
      <c r="AL7" s="823"/>
      <c r="AM7" s="823"/>
      <c r="AN7" s="823"/>
      <c r="AO7" s="823"/>
      <c r="AP7" s="823">
        <v>5313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581</v>
      </c>
      <c r="BT7" s="827"/>
      <c r="BU7" s="827"/>
      <c r="BV7" s="827"/>
      <c r="BW7" s="827"/>
      <c r="BX7" s="827"/>
      <c r="BY7" s="827"/>
      <c r="BZ7" s="827"/>
      <c r="CA7" s="827"/>
      <c r="CB7" s="827"/>
      <c r="CC7" s="827"/>
      <c r="CD7" s="827"/>
      <c r="CE7" s="827"/>
      <c r="CF7" s="827"/>
      <c r="CG7" s="828"/>
      <c r="CH7" s="819">
        <v>13</v>
      </c>
      <c r="CI7" s="820"/>
      <c r="CJ7" s="820"/>
      <c r="CK7" s="820"/>
      <c r="CL7" s="821"/>
      <c r="CM7" s="819">
        <v>-22</v>
      </c>
      <c r="CN7" s="820"/>
      <c r="CO7" s="820"/>
      <c r="CP7" s="820"/>
      <c r="CQ7" s="821"/>
      <c r="CR7" s="819">
        <v>20</v>
      </c>
      <c r="CS7" s="820"/>
      <c r="CT7" s="820"/>
      <c r="CU7" s="820"/>
      <c r="CV7" s="821"/>
      <c r="CW7" s="819" t="s">
        <v>576</v>
      </c>
      <c r="CX7" s="820"/>
      <c r="CY7" s="820"/>
      <c r="CZ7" s="820"/>
      <c r="DA7" s="821"/>
      <c r="DB7" s="819" t="s">
        <v>576</v>
      </c>
      <c r="DC7" s="820"/>
      <c r="DD7" s="820"/>
      <c r="DE7" s="820"/>
      <c r="DF7" s="821"/>
      <c r="DG7" s="819" t="s">
        <v>576</v>
      </c>
      <c r="DH7" s="820"/>
      <c r="DI7" s="820"/>
      <c r="DJ7" s="820"/>
      <c r="DK7" s="821"/>
      <c r="DL7" s="819" t="s">
        <v>576</v>
      </c>
      <c r="DM7" s="820"/>
      <c r="DN7" s="820"/>
      <c r="DO7" s="820"/>
      <c r="DP7" s="821"/>
      <c r="DQ7" s="819" t="s">
        <v>576</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582</v>
      </c>
      <c r="BT8" s="817"/>
      <c r="BU8" s="817"/>
      <c r="BV8" s="817"/>
      <c r="BW8" s="817"/>
      <c r="BX8" s="817"/>
      <c r="BY8" s="817"/>
      <c r="BZ8" s="817"/>
      <c r="CA8" s="817"/>
      <c r="CB8" s="817"/>
      <c r="CC8" s="817"/>
      <c r="CD8" s="817"/>
      <c r="CE8" s="817"/>
      <c r="CF8" s="817"/>
      <c r="CG8" s="818"/>
      <c r="CH8" s="829">
        <v>-6</v>
      </c>
      <c r="CI8" s="830"/>
      <c r="CJ8" s="830"/>
      <c r="CK8" s="830"/>
      <c r="CL8" s="831"/>
      <c r="CM8" s="829">
        <v>25</v>
      </c>
      <c r="CN8" s="830"/>
      <c r="CO8" s="830"/>
      <c r="CP8" s="830"/>
      <c r="CQ8" s="831"/>
      <c r="CR8" s="829">
        <v>7</v>
      </c>
      <c r="CS8" s="830"/>
      <c r="CT8" s="830"/>
      <c r="CU8" s="830"/>
      <c r="CV8" s="831"/>
      <c r="CW8" s="829" t="s">
        <v>576</v>
      </c>
      <c r="CX8" s="830"/>
      <c r="CY8" s="830"/>
      <c r="CZ8" s="830"/>
      <c r="DA8" s="831"/>
      <c r="DB8" s="829" t="s">
        <v>576</v>
      </c>
      <c r="DC8" s="830"/>
      <c r="DD8" s="830"/>
      <c r="DE8" s="830"/>
      <c r="DF8" s="831"/>
      <c r="DG8" s="829" t="s">
        <v>576</v>
      </c>
      <c r="DH8" s="830"/>
      <c r="DI8" s="830"/>
      <c r="DJ8" s="830"/>
      <c r="DK8" s="831"/>
      <c r="DL8" s="829" t="s">
        <v>576</v>
      </c>
      <c r="DM8" s="830"/>
      <c r="DN8" s="830"/>
      <c r="DO8" s="830"/>
      <c r="DP8" s="831"/>
      <c r="DQ8" s="829" t="s">
        <v>576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6323</v>
      </c>
      <c r="R23" s="842"/>
      <c r="S23" s="842"/>
      <c r="T23" s="842"/>
      <c r="U23" s="842"/>
      <c r="V23" s="842">
        <v>6012</v>
      </c>
      <c r="W23" s="842"/>
      <c r="X23" s="842"/>
      <c r="Y23" s="842"/>
      <c r="Z23" s="842"/>
      <c r="AA23" s="842">
        <v>311</v>
      </c>
      <c r="AB23" s="842"/>
      <c r="AC23" s="842"/>
      <c r="AD23" s="842"/>
      <c r="AE23" s="843"/>
      <c r="AF23" s="844">
        <v>311</v>
      </c>
      <c r="AG23" s="842"/>
      <c r="AH23" s="842"/>
      <c r="AI23" s="842"/>
      <c r="AJ23" s="845"/>
      <c r="AK23" s="846"/>
      <c r="AL23" s="847"/>
      <c r="AM23" s="847"/>
      <c r="AN23" s="847"/>
      <c r="AO23" s="847"/>
      <c r="AP23" s="842">
        <v>5313</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556</v>
      </c>
      <c r="R28" s="871"/>
      <c r="S28" s="871"/>
      <c r="T28" s="871"/>
      <c r="U28" s="871"/>
      <c r="V28" s="871">
        <v>539</v>
      </c>
      <c r="W28" s="871"/>
      <c r="X28" s="871"/>
      <c r="Y28" s="871"/>
      <c r="Z28" s="871"/>
      <c r="AA28" s="871">
        <v>17</v>
      </c>
      <c r="AB28" s="871"/>
      <c r="AC28" s="871"/>
      <c r="AD28" s="871"/>
      <c r="AE28" s="872"/>
      <c r="AF28" s="873">
        <v>17</v>
      </c>
      <c r="AG28" s="871"/>
      <c r="AH28" s="871"/>
      <c r="AI28" s="871"/>
      <c r="AJ28" s="874"/>
      <c r="AK28" s="875">
        <v>60</v>
      </c>
      <c r="AL28" s="866"/>
      <c r="AM28" s="866"/>
      <c r="AN28" s="866"/>
      <c r="AO28" s="866"/>
      <c r="AP28" s="866" t="s">
        <v>576</v>
      </c>
      <c r="AQ28" s="866"/>
      <c r="AR28" s="866"/>
      <c r="AS28" s="866"/>
      <c r="AT28" s="866"/>
      <c r="AU28" s="866" t="s">
        <v>576</v>
      </c>
      <c r="AV28" s="866"/>
      <c r="AW28" s="866"/>
      <c r="AX28" s="866"/>
      <c r="AY28" s="866"/>
      <c r="AZ28" s="867" t="s">
        <v>576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552</v>
      </c>
      <c r="R29" s="807"/>
      <c r="S29" s="807"/>
      <c r="T29" s="807"/>
      <c r="U29" s="807"/>
      <c r="V29" s="807">
        <v>552</v>
      </c>
      <c r="W29" s="807"/>
      <c r="X29" s="807"/>
      <c r="Y29" s="807"/>
      <c r="Z29" s="807"/>
      <c r="AA29" s="807">
        <v>0</v>
      </c>
      <c r="AB29" s="807"/>
      <c r="AC29" s="807"/>
      <c r="AD29" s="807"/>
      <c r="AE29" s="808"/>
      <c r="AF29" s="809" t="s">
        <v>406</v>
      </c>
      <c r="AG29" s="810"/>
      <c r="AH29" s="810"/>
      <c r="AI29" s="810"/>
      <c r="AJ29" s="811"/>
      <c r="AK29" s="878">
        <v>92</v>
      </c>
      <c r="AL29" s="879"/>
      <c r="AM29" s="879"/>
      <c r="AN29" s="879"/>
      <c r="AO29" s="879"/>
      <c r="AP29" s="879" t="s">
        <v>576</v>
      </c>
      <c r="AQ29" s="879"/>
      <c r="AR29" s="879"/>
      <c r="AS29" s="879"/>
      <c r="AT29" s="879"/>
      <c r="AU29" s="879" t="s">
        <v>576</v>
      </c>
      <c r="AV29" s="879"/>
      <c r="AW29" s="879"/>
      <c r="AX29" s="879"/>
      <c r="AY29" s="879"/>
      <c r="AZ29" s="880" t="s">
        <v>576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82</v>
      </c>
      <c r="R30" s="807"/>
      <c r="S30" s="807"/>
      <c r="T30" s="807"/>
      <c r="U30" s="807"/>
      <c r="V30" s="807">
        <v>82</v>
      </c>
      <c r="W30" s="807"/>
      <c r="X30" s="807"/>
      <c r="Y30" s="807"/>
      <c r="Z30" s="807"/>
      <c r="AA30" s="807">
        <v>0</v>
      </c>
      <c r="AB30" s="807"/>
      <c r="AC30" s="807"/>
      <c r="AD30" s="807"/>
      <c r="AE30" s="808"/>
      <c r="AF30" s="809">
        <v>0</v>
      </c>
      <c r="AG30" s="810"/>
      <c r="AH30" s="810"/>
      <c r="AI30" s="810"/>
      <c r="AJ30" s="811"/>
      <c r="AK30" s="878">
        <v>88</v>
      </c>
      <c r="AL30" s="879"/>
      <c r="AM30" s="879"/>
      <c r="AN30" s="879"/>
      <c r="AO30" s="879"/>
      <c r="AP30" s="879" t="s">
        <v>576</v>
      </c>
      <c r="AQ30" s="879"/>
      <c r="AR30" s="879"/>
      <c r="AS30" s="879"/>
      <c r="AT30" s="879"/>
      <c r="AU30" s="879" t="s">
        <v>576</v>
      </c>
      <c r="AV30" s="879"/>
      <c r="AW30" s="879"/>
      <c r="AX30" s="879"/>
      <c r="AY30" s="879"/>
      <c r="AZ30" s="880" t="s">
        <v>576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86</v>
      </c>
      <c r="R31" s="807"/>
      <c r="S31" s="807"/>
      <c r="T31" s="807"/>
      <c r="U31" s="807"/>
      <c r="V31" s="807">
        <v>70</v>
      </c>
      <c r="W31" s="807"/>
      <c r="X31" s="807"/>
      <c r="Y31" s="807"/>
      <c r="Z31" s="807"/>
      <c r="AA31" s="807">
        <v>16</v>
      </c>
      <c r="AB31" s="807"/>
      <c r="AC31" s="807"/>
      <c r="AD31" s="807"/>
      <c r="AE31" s="808"/>
      <c r="AF31" s="809">
        <v>346</v>
      </c>
      <c r="AG31" s="810"/>
      <c r="AH31" s="810"/>
      <c r="AI31" s="810"/>
      <c r="AJ31" s="811"/>
      <c r="AK31" s="878">
        <v>6</v>
      </c>
      <c r="AL31" s="879"/>
      <c r="AM31" s="879"/>
      <c r="AN31" s="879"/>
      <c r="AO31" s="879"/>
      <c r="AP31" s="879">
        <v>69</v>
      </c>
      <c r="AQ31" s="879"/>
      <c r="AR31" s="879"/>
      <c r="AS31" s="879"/>
      <c r="AT31" s="879"/>
      <c r="AU31" s="879">
        <v>1</v>
      </c>
      <c r="AV31" s="879"/>
      <c r="AW31" s="879"/>
      <c r="AX31" s="879"/>
      <c r="AY31" s="879"/>
      <c r="AZ31" s="880" t="s">
        <v>576</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20</v>
      </c>
      <c r="R32" s="807"/>
      <c r="S32" s="807"/>
      <c r="T32" s="807"/>
      <c r="U32" s="807"/>
      <c r="V32" s="807">
        <v>17</v>
      </c>
      <c r="W32" s="807"/>
      <c r="X32" s="807"/>
      <c r="Y32" s="807"/>
      <c r="Z32" s="807"/>
      <c r="AA32" s="807">
        <v>3</v>
      </c>
      <c r="AB32" s="807"/>
      <c r="AC32" s="807"/>
      <c r="AD32" s="807"/>
      <c r="AE32" s="808"/>
      <c r="AF32" s="809">
        <v>3</v>
      </c>
      <c r="AG32" s="810"/>
      <c r="AH32" s="810"/>
      <c r="AI32" s="810"/>
      <c r="AJ32" s="811"/>
      <c r="AK32" s="878">
        <v>0</v>
      </c>
      <c r="AL32" s="879"/>
      <c r="AM32" s="879"/>
      <c r="AN32" s="879"/>
      <c r="AO32" s="879"/>
      <c r="AP32" s="879">
        <v>0</v>
      </c>
      <c r="AQ32" s="879"/>
      <c r="AR32" s="879"/>
      <c r="AS32" s="879"/>
      <c r="AT32" s="879"/>
      <c r="AU32" s="879" t="s">
        <v>576</v>
      </c>
      <c r="AV32" s="879"/>
      <c r="AW32" s="879"/>
      <c r="AX32" s="879"/>
      <c r="AY32" s="879"/>
      <c r="AZ32" s="880" t="s">
        <v>576</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236</v>
      </c>
      <c r="R33" s="807"/>
      <c r="S33" s="807"/>
      <c r="T33" s="807"/>
      <c r="U33" s="807"/>
      <c r="V33" s="807">
        <v>236</v>
      </c>
      <c r="W33" s="807"/>
      <c r="X33" s="807"/>
      <c r="Y33" s="807"/>
      <c r="Z33" s="807"/>
      <c r="AA33" s="807">
        <v>0</v>
      </c>
      <c r="AB33" s="807"/>
      <c r="AC33" s="807"/>
      <c r="AD33" s="807"/>
      <c r="AE33" s="808"/>
      <c r="AF33" s="809" t="s">
        <v>129</v>
      </c>
      <c r="AG33" s="810"/>
      <c r="AH33" s="810"/>
      <c r="AI33" s="810"/>
      <c r="AJ33" s="811"/>
      <c r="AK33" s="878">
        <v>143</v>
      </c>
      <c r="AL33" s="879"/>
      <c r="AM33" s="879"/>
      <c r="AN33" s="879"/>
      <c r="AO33" s="879"/>
      <c r="AP33" s="879">
        <v>670</v>
      </c>
      <c r="AQ33" s="879"/>
      <c r="AR33" s="879"/>
      <c r="AS33" s="879"/>
      <c r="AT33" s="879"/>
      <c r="AU33" s="879">
        <v>670</v>
      </c>
      <c r="AV33" s="879"/>
      <c r="AW33" s="879"/>
      <c r="AX33" s="879"/>
      <c r="AY33" s="879"/>
      <c r="AZ33" s="880" t="s">
        <v>576</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365</v>
      </c>
      <c r="AG63" s="890"/>
      <c r="AH63" s="890"/>
      <c r="AI63" s="890"/>
      <c r="AJ63" s="891"/>
      <c r="AK63" s="892"/>
      <c r="AL63" s="887"/>
      <c r="AM63" s="887"/>
      <c r="AN63" s="887"/>
      <c r="AO63" s="887"/>
      <c r="AP63" s="890">
        <v>739</v>
      </c>
      <c r="AQ63" s="890"/>
      <c r="AR63" s="890"/>
      <c r="AS63" s="890"/>
      <c r="AT63" s="890"/>
      <c r="AU63" s="890">
        <v>671</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396</v>
      </c>
      <c r="R66" s="766"/>
      <c r="S66" s="766"/>
      <c r="T66" s="766"/>
      <c r="U66" s="767"/>
      <c r="V66" s="765" t="s">
        <v>397</v>
      </c>
      <c r="W66" s="766"/>
      <c r="X66" s="766"/>
      <c r="Y66" s="766"/>
      <c r="Z66" s="767"/>
      <c r="AA66" s="765" t="s">
        <v>398</v>
      </c>
      <c r="AB66" s="766"/>
      <c r="AC66" s="766"/>
      <c r="AD66" s="766"/>
      <c r="AE66" s="767"/>
      <c r="AF66" s="900" t="s">
        <v>419</v>
      </c>
      <c r="AG66" s="861"/>
      <c r="AH66" s="861"/>
      <c r="AI66" s="861"/>
      <c r="AJ66" s="901"/>
      <c r="AK66" s="765" t="s">
        <v>400</v>
      </c>
      <c r="AL66" s="789"/>
      <c r="AM66" s="789"/>
      <c r="AN66" s="789"/>
      <c r="AO66" s="790"/>
      <c r="AP66" s="765" t="s">
        <v>401</v>
      </c>
      <c r="AQ66" s="766"/>
      <c r="AR66" s="766"/>
      <c r="AS66" s="766"/>
      <c r="AT66" s="767"/>
      <c r="AU66" s="765" t="s">
        <v>420</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497</v>
      </c>
      <c r="R68" s="914"/>
      <c r="S68" s="914"/>
      <c r="T68" s="914"/>
      <c r="U68" s="914"/>
      <c r="V68" s="914">
        <v>444</v>
      </c>
      <c r="W68" s="914"/>
      <c r="X68" s="914"/>
      <c r="Y68" s="914"/>
      <c r="Z68" s="914"/>
      <c r="AA68" s="914">
        <v>53</v>
      </c>
      <c r="AB68" s="914"/>
      <c r="AC68" s="914"/>
      <c r="AD68" s="914"/>
      <c r="AE68" s="914"/>
      <c r="AF68" s="914">
        <v>53</v>
      </c>
      <c r="AG68" s="914"/>
      <c r="AH68" s="914"/>
      <c r="AI68" s="914"/>
      <c r="AJ68" s="914"/>
      <c r="AK68" s="914" t="s">
        <v>576</v>
      </c>
      <c r="AL68" s="914"/>
      <c r="AM68" s="914"/>
      <c r="AN68" s="914"/>
      <c r="AO68" s="914"/>
      <c r="AP68" s="914">
        <v>0</v>
      </c>
      <c r="AQ68" s="914"/>
      <c r="AR68" s="914"/>
      <c r="AS68" s="914"/>
      <c r="AT68" s="914"/>
      <c r="AU68" s="914" t="s">
        <v>576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578</v>
      </c>
      <c r="C69" s="922"/>
      <c r="D69" s="922"/>
      <c r="E69" s="922"/>
      <c r="F69" s="922"/>
      <c r="G69" s="922"/>
      <c r="H69" s="922"/>
      <c r="I69" s="922"/>
      <c r="J69" s="922"/>
      <c r="K69" s="922"/>
      <c r="L69" s="922"/>
      <c r="M69" s="922"/>
      <c r="N69" s="922"/>
      <c r="O69" s="922"/>
      <c r="P69" s="923"/>
      <c r="Q69" s="924">
        <v>1313</v>
      </c>
      <c r="R69" s="879"/>
      <c r="S69" s="879"/>
      <c r="T69" s="879"/>
      <c r="U69" s="879"/>
      <c r="V69" s="879">
        <v>1292</v>
      </c>
      <c r="W69" s="879"/>
      <c r="X69" s="879"/>
      <c r="Y69" s="879"/>
      <c r="Z69" s="879"/>
      <c r="AA69" s="879">
        <v>21</v>
      </c>
      <c r="AB69" s="879"/>
      <c r="AC69" s="879"/>
      <c r="AD69" s="879"/>
      <c r="AE69" s="879"/>
      <c r="AF69" s="879">
        <v>21</v>
      </c>
      <c r="AG69" s="879"/>
      <c r="AH69" s="879"/>
      <c r="AI69" s="879"/>
      <c r="AJ69" s="879"/>
      <c r="AK69" s="879" t="s">
        <v>576</v>
      </c>
      <c r="AL69" s="879"/>
      <c r="AM69" s="879"/>
      <c r="AN69" s="879"/>
      <c r="AO69" s="879"/>
      <c r="AP69" s="879">
        <v>0</v>
      </c>
      <c r="AQ69" s="879"/>
      <c r="AR69" s="879"/>
      <c r="AS69" s="879"/>
      <c r="AT69" s="879"/>
      <c r="AU69" s="879" t="s">
        <v>576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31</v>
      </c>
      <c r="R70" s="879"/>
      <c r="S70" s="879"/>
      <c r="T70" s="879"/>
      <c r="U70" s="879"/>
      <c r="V70" s="879">
        <v>29</v>
      </c>
      <c r="W70" s="879"/>
      <c r="X70" s="879"/>
      <c r="Y70" s="879"/>
      <c r="Z70" s="879"/>
      <c r="AA70" s="879">
        <v>2</v>
      </c>
      <c r="AB70" s="879"/>
      <c r="AC70" s="879"/>
      <c r="AD70" s="879"/>
      <c r="AE70" s="879"/>
      <c r="AF70" s="879">
        <v>2</v>
      </c>
      <c r="AG70" s="879"/>
      <c r="AH70" s="879"/>
      <c r="AI70" s="879"/>
      <c r="AJ70" s="879"/>
      <c r="AK70" s="879" t="s">
        <v>576</v>
      </c>
      <c r="AL70" s="879"/>
      <c r="AM70" s="879"/>
      <c r="AN70" s="879"/>
      <c r="AO70" s="879"/>
      <c r="AP70" s="879">
        <v>0</v>
      </c>
      <c r="AQ70" s="879"/>
      <c r="AR70" s="879"/>
      <c r="AS70" s="879"/>
      <c r="AT70" s="879"/>
      <c r="AU70" s="879" t="s">
        <v>576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18</v>
      </c>
      <c r="R71" s="879"/>
      <c r="S71" s="879"/>
      <c r="T71" s="879"/>
      <c r="U71" s="879"/>
      <c r="V71" s="879">
        <v>17</v>
      </c>
      <c r="W71" s="879"/>
      <c r="X71" s="879"/>
      <c r="Y71" s="879"/>
      <c r="Z71" s="879"/>
      <c r="AA71" s="879">
        <v>1</v>
      </c>
      <c r="AB71" s="879"/>
      <c r="AC71" s="879"/>
      <c r="AD71" s="879"/>
      <c r="AE71" s="879"/>
      <c r="AF71" s="879">
        <v>1</v>
      </c>
      <c r="AG71" s="879"/>
      <c r="AH71" s="879"/>
      <c r="AI71" s="879"/>
      <c r="AJ71" s="879"/>
      <c r="AK71" s="879" t="s">
        <v>576</v>
      </c>
      <c r="AL71" s="879"/>
      <c r="AM71" s="879"/>
      <c r="AN71" s="879"/>
      <c r="AO71" s="879"/>
      <c r="AP71" s="879">
        <v>0</v>
      </c>
      <c r="AQ71" s="879"/>
      <c r="AR71" s="879"/>
      <c r="AS71" s="879"/>
      <c r="AT71" s="879"/>
      <c r="AU71" s="879" t="s">
        <v>576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77</v>
      </c>
      <c r="AG88" s="890"/>
      <c r="AH88" s="890"/>
      <c r="AI88" s="890"/>
      <c r="AJ88" s="890"/>
      <c r="AK88" s="887"/>
      <c r="AL88" s="887"/>
      <c r="AM88" s="887"/>
      <c r="AN88" s="887"/>
      <c r="AO88" s="887"/>
      <c r="AP88" s="890">
        <v>0</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27</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308</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308</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308</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558567</v>
      </c>
      <c r="AB110" s="950"/>
      <c r="AC110" s="950"/>
      <c r="AD110" s="950"/>
      <c r="AE110" s="951"/>
      <c r="AF110" s="952">
        <v>588840</v>
      </c>
      <c r="AG110" s="950"/>
      <c r="AH110" s="950"/>
      <c r="AI110" s="950"/>
      <c r="AJ110" s="951"/>
      <c r="AK110" s="952">
        <v>598453</v>
      </c>
      <c r="AL110" s="950"/>
      <c r="AM110" s="950"/>
      <c r="AN110" s="950"/>
      <c r="AO110" s="951"/>
      <c r="AP110" s="953">
        <v>19.399999999999999</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5279933</v>
      </c>
      <c r="BR110" s="985"/>
      <c r="BS110" s="985"/>
      <c r="BT110" s="985"/>
      <c r="BU110" s="985"/>
      <c r="BV110" s="985">
        <v>5335807</v>
      </c>
      <c r="BW110" s="985"/>
      <c r="BX110" s="985"/>
      <c r="BY110" s="985"/>
      <c r="BZ110" s="985"/>
      <c r="CA110" s="985">
        <v>5313483</v>
      </c>
      <c r="CB110" s="985"/>
      <c r="CC110" s="985"/>
      <c r="CD110" s="985"/>
      <c r="CE110" s="985"/>
      <c r="CF110" s="999">
        <v>172.5</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129</v>
      </c>
      <c r="DH110" s="985"/>
      <c r="DI110" s="985"/>
      <c r="DJ110" s="985"/>
      <c r="DK110" s="985"/>
      <c r="DL110" s="985" t="s">
        <v>129</v>
      </c>
      <c r="DM110" s="985"/>
      <c r="DN110" s="985"/>
      <c r="DO110" s="985"/>
      <c r="DP110" s="985"/>
      <c r="DQ110" s="985" t="s">
        <v>416</v>
      </c>
      <c r="DR110" s="985"/>
      <c r="DS110" s="985"/>
      <c r="DT110" s="985"/>
      <c r="DU110" s="985"/>
      <c r="DV110" s="986" t="s">
        <v>129</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129</v>
      </c>
      <c r="AB111" s="992"/>
      <c r="AC111" s="992"/>
      <c r="AD111" s="992"/>
      <c r="AE111" s="993"/>
      <c r="AF111" s="994" t="s">
        <v>129</v>
      </c>
      <c r="AG111" s="992"/>
      <c r="AH111" s="992"/>
      <c r="AI111" s="992"/>
      <c r="AJ111" s="993"/>
      <c r="AK111" s="994" t="s">
        <v>416</v>
      </c>
      <c r="AL111" s="992"/>
      <c r="AM111" s="992"/>
      <c r="AN111" s="992"/>
      <c r="AO111" s="993"/>
      <c r="AP111" s="995" t="s">
        <v>129</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25293</v>
      </c>
      <c r="BR111" s="978"/>
      <c r="BS111" s="978"/>
      <c r="BT111" s="978"/>
      <c r="BU111" s="978"/>
      <c r="BV111" s="978">
        <v>14188</v>
      </c>
      <c r="BW111" s="978"/>
      <c r="BX111" s="978"/>
      <c r="BY111" s="978"/>
      <c r="BZ111" s="978"/>
      <c r="CA111" s="978">
        <v>9162</v>
      </c>
      <c r="CB111" s="978"/>
      <c r="CC111" s="978"/>
      <c r="CD111" s="978"/>
      <c r="CE111" s="978"/>
      <c r="CF111" s="972">
        <v>0.3</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129</v>
      </c>
      <c r="DH111" s="978"/>
      <c r="DI111" s="978"/>
      <c r="DJ111" s="978"/>
      <c r="DK111" s="978"/>
      <c r="DL111" s="978" t="s">
        <v>129</v>
      </c>
      <c r="DM111" s="978"/>
      <c r="DN111" s="978"/>
      <c r="DO111" s="978"/>
      <c r="DP111" s="978"/>
      <c r="DQ111" s="978" t="s">
        <v>129</v>
      </c>
      <c r="DR111" s="978"/>
      <c r="DS111" s="978"/>
      <c r="DT111" s="978"/>
      <c r="DU111" s="978"/>
      <c r="DV111" s="979" t="s">
        <v>416</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129</v>
      </c>
      <c r="AB112" s="1017"/>
      <c r="AC112" s="1017"/>
      <c r="AD112" s="1017"/>
      <c r="AE112" s="1018"/>
      <c r="AF112" s="1019" t="s">
        <v>406</v>
      </c>
      <c r="AG112" s="1017"/>
      <c r="AH112" s="1017"/>
      <c r="AI112" s="1017"/>
      <c r="AJ112" s="1018"/>
      <c r="AK112" s="1019" t="s">
        <v>129</v>
      </c>
      <c r="AL112" s="1017"/>
      <c r="AM112" s="1017"/>
      <c r="AN112" s="1017"/>
      <c r="AO112" s="1018"/>
      <c r="AP112" s="1020" t="s">
        <v>416</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868638</v>
      </c>
      <c r="BR112" s="978"/>
      <c r="BS112" s="978"/>
      <c r="BT112" s="978"/>
      <c r="BU112" s="978"/>
      <c r="BV112" s="978">
        <v>774870</v>
      </c>
      <c r="BW112" s="978"/>
      <c r="BX112" s="978"/>
      <c r="BY112" s="978"/>
      <c r="BZ112" s="978"/>
      <c r="CA112" s="978">
        <v>670197</v>
      </c>
      <c r="CB112" s="978"/>
      <c r="CC112" s="978"/>
      <c r="CD112" s="978"/>
      <c r="CE112" s="978"/>
      <c r="CF112" s="972">
        <v>21.8</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416</v>
      </c>
      <c r="DH112" s="978"/>
      <c r="DI112" s="978"/>
      <c r="DJ112" s="978"/>
      <c r="DK112" s="978"/>
      <c r="DL112" s="978" t="s">
        <v>129</v>
      </c>
      <c r="DM112" s="978"/>
      <c r="DN112" s="978"/>
      <c r="DO112" s="978"/>
      <c r="DP112" s="978"/>
      <c r="DQ112" s="978" t="s">
        <v>406</v>
      </c>
      <c r="DR112" s="978"/>
      <c r="DS112" s="978"/>
      <c r="DT112" s="978"/>
      <c r="DU112" s="978"/>
      <c r="DV112" s="979" t="s">
        <v>416</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142673</v>
      </c>
      <c r="AB113" s="992"/>
      <c r="AC113" s="992"/>
      <c r="AD113" s="992"/>
      <c r="AE113" s="993"/>
      <c r="AF113" s="994">
        <v>142063</v>
      </c>
      <c r="AG113" s="992"/>
      <c r="AH113" s="992"/>
      <c r="AI113" s="992"/>
      <c r="AJ113" s="993"/>
      <c r="AK113" s="994">
        <v>137618</v>
      </c>
      <c r="AL113" s="992"/>
      <c r="AM113" s="992"/>
      <c r="AN113" s="992"/>
      <c r="AO113" s="993"/>
      <c r="AP113" s="995">
        <v>4.5</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1005</v>
      </c>
      <c r="BR113" s="978"/>
      <c r="BS113" s="978"/>
      <c r="BT113" s="978"/>
      <c r="BU113" s="978"/>
      <c r="BV113" s="978" t="s">
        <v>129</v>
      </c>
      <c r="BW113" s="978"/>
      <c r="BX113" s="978"/>
      <c r="BY113" s="978"/>
      <c r="BZ113" s="978"/>
      <c r="CA113" s="978" t="s">
        <v>129</v>
      </c>
      <c r="CB113" s="978"/>
      <c r="CC113" s="978"/>
      <c r="CD113" s="978"/>
      <c r="CE113" s="978"/>
      <c r="CF113" s="972" t="s">
        <v>129</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129</v>
      </c>
      <c r="DH113" s="1017"/>
      <c r="DI113" s="1017"/>
      <c r="DJ113" s="1017"/>
      <c r="DK113" s="1018"/>
      <c r="DL113" s="1019" t="s">
        <v>129</v>
      </c>
      <c r="DM113" s="1017"/>
      <c r="DN113" s="1017"/>
      <c r="DO113" s="1017"/>
      <c r="DP113" s="1018"/>
      <c r="DQ113" s="1019" t="s">
        <v>129</v>
      </c>
      <c r="DR113" s="1017"/>
      <c r="DS113" s="1017"/>
      <c r="DT113" s="1017"/>
      <c r="DU113" s="1018"/>
      <c r="DV113" s="1020" t="s">
        <v>129</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993</v>
      </c>
      <c r="AB114" s="1017"/>
      <c r="AC114" s="1017"/>
      <c r="AD114" s="1017"/>
      <c r="AE114" s="1018"/>
      <c r="AF114" s="1019">
        <v>1009</v>
      </c>
      <c r="AG114" s="1017"/>
      <c r="AH114" s="1017"/>
      <c r="AI114" s="1017"/>
      <c r="AJ114" s="1018"/>
      <c r="AK114" s="1019" t="s">
        <v>416</v>
      </c>
      <c r="AL114" s="1017"/>
      <c r="AM114" s="1017"/>
      <c r="AN114" s="1017"/>
      <c r="AO114" s="1018"/>
      <c r="AP114" s="1020" t="s">
        <v>129</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974848</v>
      </c>
      <c r="BR114" s="978"/>
      <c r="BS114" s="978"/>
      <c r="BT114" s="978"/>
      <c r="BU114" s="978"/>
      <c r="BV114" s="978">
        <v>960314</v>
      </c>
      <c r="BW114" s="978"/>
      <c r="BX114" s="978"/>
      <c r="BY114" s="978"/>
      <c r="BZ114" s="978"/>
      <c r="CA114" s="978">
        <v>920808</v>
      </c>
      <c r="CB114" s="978"/>
      <c r="CC114" s="978"/>
      <c r="CD114" s="978"/>
      <c r="CE114" s="978"/>
      <c r="CF114" s="972">
        <v>29.9</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406</v>
      </c>
      <c r="DH114" s="1017"/>
      <c r="DI114" s="1017"/>
      <c r="DJ114" s="1017"/>
      <c r="DK114" s="1018"/>
      <c r="DL114" s="1019" t="s">
        <v>129</v>
      </c>
      <c r="DM114" s="1017"/>
      <c r="DN114" s="1017"/>
      <c r="DO114" s="1017"/>
      <c r="DP114" s="1018"/>
      <c r="DQ114" s="1019" t="s">
        <v>129</v>
      </c>
      <c r="DR114" s="1017"/>
      <c r="DS114" s="1017"/>
      <c r="DT114" s="1017"/>
      <c r="DU114" s="1018"/>
      <c r="DV114" s="1020" t="s">
        <v>129</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774</v>
      </c>
      <c r="AB115" s="992"/>
      <c r="AC115" s="992"/>
      <c r="AD115" s="992"/>
      <c r="AE115" s="993"/>
      <c r="AF115" s="994">
        <v>655</v>
      </c>
      <c r="AG115" s="992"/>
      <c r="AH115" s="992"/>
      <c r="AI115" s="992"/>
      <c r="AJ115" s="993"/>
      <c r="AK115" s="994">
        <v>526</v>
      </c>
      <c r="AL115" s="992"/>
      <c r="AM115" s="992"/>
      <c r="AN115" s="992"/>
      <c r="AO115" s="993"/>
      <c r="AP115" s="995">
        <v>0</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129</v>
      </c>
      <c r="BR115" s="978"/>
      <c r="BS115" s="978"/>
      <c r="BT115" s="978"/>
      <c r="BU115" s="978"/>
      <c r="BV115" s="978" t="s">
        <v>129</v>
      </c>
      <c r="BW115" s="978"/>
      <c r="BX115" s="978"/>
      <c r="BY115" s="978"/>
      <c r="BZ115" s="978"/>
      <c r="CA115" s="978" t="s">
        <v>129</v>
      </c>
      <c r="CB115" s="978"/>
      <c r="CC115" s="978"/>
      <c r="CD115" s="978"/>
      <c r="CE115" s="978"/>
      <c r="CF115" s="972" t="s">
        <v>129</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129</v>
      </c>
      <c r="DM115" s="1017"/>
      <c r="DN115" s="1017"/>
      <c r="DO115" s="1017"/>
      <c r="DP115" s="1018"/>
      <c r="DQ115" s="1019" t="s">
        <v>416</v>
      </c>
      <c r="DR115" s="1017"/>
      <c r="DS115" s="1017"/>
      <c r="DT115" s="1017"/>
      <c r="DU115" s="1018"/>
      <c r="DV115" s="1020" t="s">
        <v>129</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406</v>
      </c>
      <c r="AG116" s="1017"/>
      <c r="AH116" s="1017"/>
      <c r="AI116" s="1017"/>
      <c r="AJ116" s="1018"/>
      <c r="AK116" s="1019">
        <v>58</v>
      </c>
      <c r="AL116" s="1017"/>
      <c r="AM116" s="1017"/>
      <c r="AN116" s="1017"/>
      <c r="AO116" s="1018"/>
      <c r="AP116" s="1020">
        <v>0</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416</v>
      </c>
      <c r="BR116" s="978"/>
      <c r="BS116" s="978"/>
      <c r="BT116" s="978"/>
      <c r="BU116" s="978"/>
      <c r="BV116" s="978" t="s">
        <v>129</v>
      </c>
      <c r="BW116" s="978"/>
      <c r="BX116" s="978"/>
      <c r="BY116" s="978"/>
      <c r="BZ116" s="978"/>
      <c r="CA116" s="978" t="s">
        <v>129</v>
      </c>
      <c r="CB116" s="978"/>
      <c r="CC116" s="978"/>
      <c r="CD116" s="978"/>
      <c r="CE116" s="978"/>
      <c r="CF116" s="972" t="s">
        <v>129</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416</v>
      </c>
      <c r="DH116" s="1017"/>
      <c r="DI116" s="1017"/>
      <c r="DJ116" s="1017"/>
      <c r="DK116" s="1018"/>
      <c r="DL116" s="1019" t="s">
        <v>129</v>
      </c>
      <c r="DM116" s="1017"/>
      <c r="DN116" s="1017"/>
      <c r="DO116" s="1017"/>
      <c r="DP116" s="1018"/>
      <c r="DQ116" s="1019" t="s">
        <v>129</v>
      </c>
      <c r="DR116" s="1017"/>
      <c r="DS116" s="1017"/>
      <c r="DT116" s="1017"/>
      <c r="DU116" s="1018"/>
      <c r="DV116" s="1020" t="s">
        <v>129</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703007</v>
      </c>
      <c r="AB117" s="1035"/>
      <c r="AC117" s="1035"/>
      <c r="AD117" s="1035"/>
      <c r="AE117" s="1036"/>
      <c r="AF117" s="1037">
        <v>732567</v>
      </c>
      <c r="AG117" s="1035"/>
      <c r="AH117" s="1035"/>
      <c r="AI117" s="1035"/>
      <c r="AJ117" s="1036"/>
      <c r="AK117" s="1037">
        <v>736655</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416</v>
      </c>
      <c r="BR117" s="978"/>
      <c r="BS117" s="978"/>
      <c r="BT117" s="978"/>
      <c r="BU117" s="978"/>
      <c r="BV117" s="978" t="s">
        <v>129</v>
      </c>
      <c r="BW117" s="978"/>
      <c r="BX117" s="978"/>
      <c r="BY117" s="978"/>
      <c r="BZ117" s="978"/>
      <c r="CA117" s="978" t="s">
        <v>416</v>
      </c>
      <c r="CB117" s="978"/>
      <c r="CC117" s="978"/>
      <c r="CD117" s="978"/>
      <c r="CE117" s="978"/>
      <c r="CF117" s="972" t="s">
        <v>129</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416</v>
      </c>
      <c r="DR117" s="1017"/>
      <c r="DS117" s="1017"/>
      <c r="DT117" s="1017"/>
      <c r="DU117" s="1018"/>
      <c r="DV117" s="1020" t="s">
        <v>416</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308</v>
      </c>
      <c r="AL118" s="943"/>
      <c r="AM118" s="943"/>
      <c r="AN118" s="943"/>
      <c r="AO118" s="944"/>
      <c r="AP118" s="1029" t="s">
        <v>432</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129</v>
      </c>
      <c r="BR118" s="1056"/>
      <c r="BS118" s="1056"/>
      <c r="BT118" s="1056"/>
      <c r="BU118" s="1056"/>
      <c r="BV118" s="1056" t="s">
        <v>416</v>
      </c>
      <c r="BW118" s="1056"/>
      <c r="BX118" s="1056"/>
      <c r="BY118" s="1056"/>
      <c r="BZ118" s="1056"/>
      <c r="CA118" s="1056" t="s">
        <v>416</v>
      </c>
      <c r="CB118" s="1056"/>
      <c r="CC118" s="1056"/>
      <c r="CD118" s="1056"/>
      <c r="CE118" s="1056"/>
      <c r="CF118" s="972" t="s">
        <v>129</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416</v>
      </c>
      <c r="DH118" s="1017"/>
      <c r="DI118" s="1017"/>
      <c r="DJ118" s="1017"/>
      <c r="DK118" s="1018"/>
      <c r="DL118" s="1019" t="s">
        <v>416</v>
      </c>
      <c r="DM118" s="1017"/>
      <c r="DN118" s="1017"/>
      <c r="DO118" s="1017"/>
      <c r="DP118" s="1018"/>
      <c r="DQ118" s="1019" t="s">
        <v>129</v>
      </c>
      <c r="DR118" s="1017"/>
      <c r="DS118" s="1017"/>
      <c r="DT118" s="1017"/>
      <c r="DU118" s="1018"/>
      <c r="DV118" s="1020" t="s">
        <v>416</v>
      </c>
      <c r="DW118" s="1021"/>
      <c r="DX118" s="1021"/>
      <c r="DY118" s="1021"/>
      <c r="DZ118" s="1022"/>
    </row>
    <row r="119" spans="1:130" s="248" customFormat="1" ht="26.25" customHeight="1" x14ac:dyDescent="0.15">
      <c r="A119" s="1117"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416</v>
      </c>
      <c r="AB119" s="950"/>
      <c r="AC119" s="950"/>
      <c r="AD119" s="950"/>
      <c r="AE119" s="951"/>
      <c r="AF119" s="952" t="s">
        <v>416</v>
      </c>
      <c r="AG119" s="950"/>
      <c r="AH119" s="950"/>
      <c r="AI119" s="950"/>
      <c r="AJ119" s="951"/>
      <c r="AK119" s="952" t="s">
        <v>129</v>
      </c>
      <c r="AL119" s="950"/>
      <c r="AM119" s="950"/>
      <c r="AN119" s="950"/>
      <c r="AO119" s="951"/>
      <c r="AP119" s="953" t="s">
        <v>416</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462</v>
      </c>
      <c r="BP119" s="1064"/>
      <c r="BQ119" s="1055">
        <v>7149717</v>
      </c>
      <c r="BR119" s="1056"/>
      <c r="BS119" s="1056"/>
      <c r="BT119" s="1056"/>
      <c r="BU119" s="1056"/>
      <c r="BV119" s="1056">
        <v>7085179</v>
      </c>
      <c r="BW119" s="1056"/>
      <c r="BX119" s="1056"/>
      <c r="BY119" s="1056"/>
      <c r="BZ119" s="1056"/>
      <c r="CA119" s="1056">
        <v>6913650</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25293</v>
      </c>
      <c r="DH119" s="1042"/>
      <c r="DI119" s="1042"/>
      <c r="DJ119" s="1042"/>
      <c r="DK119" s="1043"/>
      <c r="DL119" s="1041">
        <v>14188</v>
      </c>
      <c r="DM119" s="1042"/>
      <c r="DN119" s="1042"/>
      <c r="DO119" s="1042"/>
      <c r="DP119" s="1043"/>
      <c r="DQ119" s="1041">
        <v>9162</v>
      </c>
      <c r="DR119" s="1042"/>
      <c r="DS119" s="1042"/>
      <c r="DT119" s="1042"/>
      <c r="DU119" s="1043"/>
      <c r="DV119" s="1044">
        <v>0.3</v>
      </c>
      <c r="DW119" s="1045"/>
      <c r="DX119" s="1045"/>
      <c r="DY119" s="1045"/>
      <c r="DZ119" s="1046"/>
    </row>
    <row r="120" spans="1:130" s="248" customFormat="1" ht="26.25" customHeight="1" x14ac:dyDescent="0.15">
      <c r="A120" s="1118"/>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416</v>
      </c>
      <c r="AG120" s="1017"/>
      <c r="AH120" s="1017"/>
      <c r="AI120" s="1017"/>
      <c r="AJ120" s="1018"/>
      <c r="AK120" s="1019" t="s">
        <v>129</v>
      </c>
      <c r="AL120" s="1017"/>
      <c r="AM120" s="1017"/>
      <c r="AN120" s="1017"/>
      <c r="AO120" s="1018"/>
      <c r="AP120" s="1020" t="s">
        <v>416</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4255185</v>
      </c>
      <c r="BR120" s="985"/>
      <c r="BS120" s="985"/>
      <c r="BT120" s="985"/>
      <c r="BU120" s="985"/>
      <c r="BV120" s="985">
        <v>4192708</v>
      </c>
      <c r="BW120" s="985"/>
      <c r="BX120" s="985"/>
      <c r="BY120" s="985"/>
      <c r="BZ120" s="985"/>
      <c r="CA120" s="985">
        <v>4364832</v>
      </c>
      <c r="CB120" s="985"/>
      <c r="CC120" s="985"/>
      <c r="CD120" s="985"/>
      <c r="CE120" s="985"/>
      <c r="CF120" s="999">
        <v>141.69999999999999</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v>866874</v>
      </c>
      <c r="DH120" s="985"/>
      <c r="DI120" s="985"/>
      <c r="DJ120" s="985"/>
      <c r="DK120" s="985"/>
      <c r="DL120" s="985">
        <v>773929</v>
      </c>
      <c r="DM120" s="985"/>
      <c r="DN120" s="985"/>
      <c r="DO120" s="985"/>
      <c r="DP120" s="985"/>
      <c r="DQ120" s="985">
        <v>669644</v>
      </c>
      <c r="DR120" s="985"/>
      <c r="DS120" s="985"/>
      <c r="DT120" s="985"/>
      <c r="DU120" s="985"/>
      <c r="DV120" s="986">
        <v>21.7</v>
      </c>
      <c r="DW120" s="986"/>
      <c r="DX120" s="986"/>
      <c r="DY120" s="986"/>
      <c r="DZ120" s="987"/>
    </row>
    <row r="121" spans="1:130" s="248" customFormat="1" ht="26.25" customHeight="1" x14ac:dyDescent="0.15">
      <c r="A121" s="1118"/>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416</v>
      </c>
      <c r="AB121" s="1017"/>
      <c r="AC121" s="1017"/>
      <c r="AD121" s="1017"/>
      <c r="AE121" s="1018"/>
      <c r="AF121" s="1019" t="s">
        <v>129</v>
      </c>
      <c r="AG121" s="1017"/>
      <c r="AH121" s="1017"/>
      <c r="AI121" s="1017"/>
      <c r="AJ121" s="1018"/>
      <c r="AK121" s="1019" t="s">
        <v>129</v>
      </c>
      <c r="AL121" s="1017"/>
      <c r="AM121" s="1017"/>
      <c r="AN121" s="1017"/>
      <c r="AO121" s="1018"/>
      <c r="AP121" s="1020" t="s">
        <v>129</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215304</v>
      </c>
      <c r="BR121" s="978"/>
      <c r="BS121" s="978"/>
      <c r="BT121" s="978"/>
      <c r="BU121" s="978"/>
      <c r="BV121" s="978">
        <v>156108</v>
      </c>
      <c r="BW121" s="978"/>
      <c r="BX121" s="978"/>
      <c r="BY121" s="978"/>
      <c r="BZ121" s="978"/>
      <c r="CA121" s="978">
        <v>113378</v>
      </c>
      <c r="CB121" s="978"/>
      <c r="CC121" s="978"/>
      <c r="CD121" s="978"/>
      <c r="CE121" s="978"/>
      <c r="CF121" s="972">
        <v>3.7</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v>1764</v>
      </c>
      <c r="DH121" s="978"/>
      <c r="DI121" s="978"/>
      <c r="DJ121" s="978"/>
      <c r="DK121" s="978"/>
      <c r="DL121" s="978">
        <v>941</v>
      </c>
      <c r="DM121" s="978"/>
      <c r="DN121" s="978"/>
      <c r="DO121" s="978"/>
      <c r="DP121" s="978"/>
      <c r="DQ121" s="978">
        <v>553</v>
      </c>
      <c r="DR121" s="978"/>
      <c r="DS121" s="978"/>
      <c r="DT121" s="978"/>
      <c r="DU121" s="978"/>
      <c r="DV121" s="979">
        <v>0</v>
      </c>
      <c r="DW121" s="979"/>
      <c r="DX121" s="979"/>
      <c r="DY121" s="979"/>
      <c r="DZ121" s="980"/>
    </row>
    <row r="122" spans="1:130" s="248" customFormat="1" ht="26.25" customHeight="1" x14ac:dyDescent="0.15">
      <c r="A122" s="1118"/>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416</v>
      </c>
      <c r="AB122" s="1017"/>
      <c r="AC122" s="1017"/>
      <c r="AD122" s="1017"/>
      <c r="AE122" s="1018"/>
      <c r="AF122" s="1019" t="s">
        <v>416</v>
      </c>
      <c r="AG122" s="1017"/>
      <c r="AH122" s="1017"/>
      <c r="AI122" s="1017"/>
      <c r="AJ122" s="1018"/>
      <c r="AK122" s="1019" t="s">
        <v>129</v>
      </c>
      <c r="AL122" s="1017"/>
      <c r="AM122" s="1017"/>
      <c r="AN122" s="1017"/>
      <c r="AO122" s="1018"/>
      <c r="AP122" s="1020" t="s">
        <v>129</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4509608</v>
      </c>
      <c r="BR122" s="1056"/>
      <c r="BS122" s="1056"/>
      <c r="BT122" s="1056"/>
      <c r="BU122" s="1056"/>
      <c r="BV122" s="1056">
        <v>4550712</v>
      </c>
      <c r="BW122" s="1056"/>
      <c r="BX122" s="1056"/>
      <c r="BY122" s="1056"/>
      <c r="BZ122" s="1056"/>
      <c r="CA122" s="1056">
        <v>4499213</v>
      </c>
      <c r="CB122" s="1056"/>
      <c r="CC122" s="1056"/>
      <c r="CD122" s="1056"/>
      <c r="CE122" s="1056"/>
      <c r="CF122" s="1076">
        <v>146</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t="s">
        <v>416</v>
      </c>
      <c r="DH122" s="978"/>
      <c r="DI122" s="978"/>
      <c r="DJ122" s="978"/>
      <c r="DK122" s="978"/>
      <c r="DL122" s="978" t="s">
        <v>416</v>
      </c>
      <c r="DM122" s="978"/>
      <c r="DN122" s="978"/>
      <c r="DO122" s="978"/>
      <c r="DP122" s="978"/>
      <c r="DQ122" s="978" t="s">
        <v>129</v>
      </c>
      <c r="DR122" s="978"/>
      <c r="DS122" s="978"/>
      <c r="DT122" s="978"/>
      <c r="DU122" s="978"/>
      <c r="DV122" s="979" t="s">
        <v>129</v>
      </c>
      <c r="DW122" s="979"/>
      <c r="DX122" s="979"/>
      <c r="DY122" s="979"/>
      <c r="DZ122" s="980"/>
    </row>
    <row r="123" spans="1:130" s="248" customFormat="1" ht="26.25" customHeight="1" x14ac:dyDescent="0.15">
      <c r="A123" s="1118"/>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416</v>
      </c>
      <c r="AG123" s="1017"/>
      <c r="AH123" s="1017"/>
      <c r="AI123" s="1017"/>
      <c r="AJ123" s="1018"/>
      <c r="AK123" s="1019" t="s">
        <v>416</v>
      </c>
      <c r="AL123" s="1017"/>
      <c r="AM123" s="1017"/>
      <c r="AN123" s="1017"/>
      <c r="AO123" s="1018"/>
      <c r="AP123" s="1020" t="s">
        <v>416</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473</v>
      </c>
      <c r="BP123" s="1064"/>
      <c r="BQ123" s="1124">
        <v>8980097</v>
      </c>
      <c r="BR123" s="1090"/>
      <c r="BS123" s="1090"/>
      <c r="BT123" s="1090"/>
      <c r="BU123" s="1090"/>
      <c r="BV123" s="1090">
        <v>8899528</v>
      </c>
      <c r="BW123" s="1090"/>
      <c r="BX123" s="1090"/>
      <c r="BY123" s="1090"/>
      <c r="BZ123" s="1090"/>
      <c r="CA123" s="1090">
        <v>8977423</v>
      </c>
      <c r="CB123" s="1090"/>
      <c r="CC123" s="1090"/>
      <c r="CD123" s="1090"/>
      <c r="CE123" s="1090"/>
      <c r="CF123" s="1057"/>
      <c r="CG123" s="1058"/>
      <c r="CH123" s="1058"/>
      <c r="CI123" s="1058"/>
      <c r="CJ123" s="1059"/>
      <c r="CK123" s="1068"/>
      <c r="CL123" s="1069"/>
      <c r="CM123" s="1069"/>
      <c r="CN123" s="1069"/>
      <c r="CO123" s="1070"/>
      <c r="CP123" s="1078" t="s">
        <v>407</v>
      </c>
      <c r="CQ123" s="1079"/>
      <c r="CR123" s="1079"/>
      <c r="CS123" s="1079"/>
      <c r="CT123" s="1079"/>
      <c r="CU123" s="1079"/>
      <c r="CV123" s="1079"/>
      <c r="CW123" s="1079"/>
      <c r="CX123" s="1079"/>
      <c r="CY123" s="1079"/>
      <c r="CZ123" s="1079"/>
      <c r="DA123" s="1079"/>
      <c r="DB123" s="1079"/>
      <c r="DC123" s="1079"/>
      <c r="DD123" s="1079"/>
      <c r="DE123" s="1079"/>
      <c r="DF123" s="1080"/>
      <c r="DG123" s="1016" t="s">
        <v>129</v>
      </c>
      <c r="DH123" s="1017"/>
      <c r="DI123" s="1017"/>
      <c r="DJ123" s="1017"/>
      <c r="DK123" s="1018"/>
      <c r="DL123" s="1019" t="s">
        <v>129</v>
      </c>
      <c r="DM123" s="1017"/>
      <c r="DN123" s="1017"/>
      <c r="DO123" s="1017"/>
      <c r="DP123" s="1018"/>
      <c r="DQ123" s="1019" t="s">
        <v>129</v>
      </c>
      <c r="DR123" s="1017"/>
      <c r="DS123" s="1017"/>
      <c r="DT123" s="1017"/>
      <c r="DU123" s="1018"/>
      <c r="DV123" s="1020" t="s">
        <v>129</v>
      </c>
      <c r="DW123" s="1021"/>
      <c r="DX123" s="1021"/>
      <c r="DY123" s="1021"/>
      <c r="DZ123" s="1022"/>
    </row>
    <row r="124" spans="1:130" s="248" customFormat="1" ht="26.25" customHeight="1" thickBot="1" x14ac:dyDescent="0.2">
      <c r="A124" s="1118"/>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129</v>
      </c>
      <c r="AG124" s="1017"/>
      <c r="AH124" s="1017"/>
      <c r="AI124" s="1017"/>
      <c r="AJ124" s="1018"/>
      <c r="AK124" s="1019" t="s">
        <v>129</v>
      </c>
      <c r="AL124" s="1017"/>
      <c r="AM124" s="1017"/>
      <c r="AN124" s="1017"/>
      <c r="AO124" s="1018"/>
      <c r="AP124" s="1020" t="s">
        <v>129</v>
      </c>
      <c r="AQ124" s="1021"/>
      <c r="AR124" s="1021"/>
      <c r="AS124" s="1021"/>
      <c r="AT124" s="1022"/>
      <c r="AU124" s="1120" t="s">
        <v>474</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129</v>
      </c>
      <c r="BR124" s="1086"/>
      <c r="BS124" s="1086"/>
      <c r="BT124" s="1086"/>
      <c r="BU124" s="1086"/>
      <c r="BV124" s="1086" t="s">
        <v>129</v>
      </c>
      <c r="BW124" s="1086"/>
      <c r="BX124" s="1086"/>
      <c r="BY124" s="1086"/>
      <c r="BZ124" s="1086"/>
      <c r="CA124" s="1086" t="s">
        <v>129</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129</v>
      </c>
      <c r="DM124" s="1042"/>
      <c r="DN124" s="1042"/>
      <c r="DO124" s="1042"/>
      <c r="DP124" s="1043"/>
      <c r="DQ124" s="1041" t="s">
        <v>129</v>
      </c>
      <c r="DR124" s="1042"/>
      <c r="DS124" s="1042"/>
      <c r="DT124" s="1042"/>
      <c r="DU124" s="1043"/>
      <c r="DV124" s="1044" t="s">
        <v>129</v>
      </c>
      <c r="DW124" s="1045"/>
      <c r="DX124" s="1045"/>
      <c r="DY124" s="1045"/>
      <c r="DZ124" s="1046"/>
    </row>
    <row r="125" spans="1:130" s="248" customFormat="1" ht="26.25" customHeight="1" x14ac:dyDescent="0.15">
      <c r="A125" s="1118"/>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129</v>
      </c>
      <c r="AG125" s="1017"/>
      <c r="AH125" s="1017"/>
      <c r="AI125" s="1017"/>
      <c r="AJ125" s="1018"/>
      <c r="AK125" s="1019" t="s">
        <v>129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129</v>
      </c>
      <c r="DW125" s="986"/>
      <c r="DX125" s="986"/>
      <c r="DY125" s="986"/>
      <c r="DZ125" s="987"/>
    </row>
    <row r="126" spans="1:130" s="248" customFormat="1" ht="26.25" customHeight="1" thickBot="1" x14ac:dyDescent="0.2">
      <c r="A126" s="1118"/>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129</v>
      </c>
      <c r="AG126" s="1017"/>
      <c r="AH126" s="1017"/>
      <c r="AI126" s="1017"/>
      <c r="AJ126" s="1018"/>
      <c r="AK126" s="1019" t="s">
        <v>129</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129</v>
      </c>
      <c r="DM126" s="978"/>
      <c r="DN126" s="978"/>
      <c r="DO126" s="978"/>
      <c r="DP126" s="978"/>
      <c r="DQ126" s="978" t="s">
        <v>129</v>
      </c>
      <c r="DR126" s="978"/>
      <c r="DS126" s="978"/>
      <c r="DT126" s="978"/>
      <c r="DU126" s="978"/>
      <c r="DV126" s="979" t="s">
        <v>129</v>
      </c>
      <c r="DW126" s="979"/>
      <c r="DX126" s="979"/>
      <c r="DY126" s="979"/>
      <c r="DZ126" s="980"/>
    </row>
    <row r="127" spans="1:130" s="248" customFormat="1" ht="26.25" customHeight="1" x14ac:dyDescent="0.15">
      <c r="A127" s="1119"/>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774</v>
      </c>
      <c r="AB127" s="1017"/>
      <c r="AC127" s="1017"/>
      <c r="AD127" s="1017"/>
      <c r="AE127" s="1018"/>
      <c r="AF127" s="1019">
        <v>655</v>
      </c>
      <c r="AG127" s="1017"/>
      <c r="AH127" s="1017"/>
      <c r="AI127" s="1017"/>
      <c r="AJ127" s="1018"/>
      <c r="AK127" s="1019">
        <v>526</v>
      </c>
      <c r="AL127" s="1017"/>
      <c r="AM127" s="1017"/>
      <c r="AN127" s="1017"/>
      <c r="AO127" s="1018"/>
      <c r="AP127" s="1020">
        <v>0</v>
      </c>
      <c r="AQ127" s="1021"/>
      <c r="AR127" s="1021"/>
      <c r="AS127" s="1021"/>
      <c r="AT127" s="1022"/>
      <c r="AU127" s="284"/>
      <c r="AV127" s="284"/>
      <c r="AW127" s="284"/>
      <c r="AX127" s="1091" t="s">
        <v>480</v>
      </c>
      <c r="AY127" s="1092"/>
      <c r="AZ127" s="1092"/>
      <c r="BA127" s="1092"/>
      <c r="BB127" s="1092"/>
      <c r="BC127" s="1092"/>
      <c r="BD127" s="1092"/>
      <c r="BE127" s="1093"/>
      <c r="BF127" s="1094" t="s">
        <v>481</v>
      </c>
      <c r="BG127" s="1092"/>
      <c r="BH127" s="1092"/>
      <c r="BI127" s="1092"/>
      <c r="BJ127" s="1092"/>
      <c r="BK127" s="1092"/>
      <c r="BL127" s="1093"/>
      <c r="BM127" s="1094" t="s">
        <v>482</v>
      </c>
      <c r="BN127" s="1092"/>
      <c r="BO127" s="1092"/>
      <c r="BP127" s="1092"/>
      <c r="BQ127" s="1092"/>
      <c r="BR127" s="1092"/>
      <c r="BS127" s="1093"/>
      <c r="BT127" s="1094" t="s">
        <v>483</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129</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x14ac:dyDescent="0.2">
      <c r="A128" s="1102" t="s">
        <v>485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486</v>
      </c>
      <c r="X128" s="1104"/>
      <c r="Y128" s="1104"/>
      <c r="Z128" s="1105"/>
      <c r="AA128" s="1106">
        <v>40533</v>
      </c>
      <c r="AB128" s="1107"/>
      <c r="AC128" s="1107"/>
      <c r="AD128" s="1107"/>
      <c r="AE128" s="1108"/>
      <c r="AF128" s="1109">
        <v>32716</v>
      </c>
      <c r="AG128" s="1107"/>
      <c r="AH128" s="1107"/>
      <c r="AI128" s="1107"/>
      <c r="AJ128" s="1108"/>
      <c r="AK128" s="1109">
        <v>37281</v>
      </c>
      <c r="AL128" s="1107"/>
      <c r="AM128" s="1107"/>
      <c r="AN128" s="1107"/>
      <c r="AO128" s="1108"/>
      <c r="AP128" s="1110"/>
      <c r="AQ128" s="1111"/>
      <c r="AR128" s="1111"/>
      <c r="AS128" s="1111"/>
      <c r="AT128" s="1112"/>
      <c r="AU128" s="284"/>
      <c r="AV128" s="284"/>
      <c r="AW128" s="284"/>
      <c r="AX128" s="946" t="s">
        <v>487</v>
      </c>
      <c r="AY128" s="947"/>
      <c r="AZ128" s="947"/>
      <c r="BA128" s="947"/>
      <c r="BB128" s="947"/>
      <c r="BC128" s="947"/>
      <c r="BD128" s="947"/>
      <c r="BE128" s="948"/>
      <c r="BF128" s="1113" t="s">
        <v>129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488</v>
      </c>
      <c r="CQ128" s="1096"/>
      <c r="CR128" s="1096"/>
      <c r="CS128" s="1096"/>
      <c r="CT128" s="1096"/>
      <c r="CU128" s="1096"/>
      <c r="CV128" s="1096"/>
      <c r="CW128" s="1096"/>
      <c r="CX128" s="1096"/>
      <c r="CY128" s="1096"/>
      <c r="CZ128" s="1096"/>
      <c r="DA128" s="1096"/>
      <c r="DB128" s="1096"/>
      <c r="DC128" s="1096"/>
      <c r="DD128" s="1096"/>
      <c r="DE128" s="1096"/>
      <c r="DF128" s="1097"/>
      <c r="DG128" s="1098" t="s">
        <v>129</v>
      </c>
      <c r="DH128" s="1099"/>
      <c r="DI128" s="1099"/>
      <c r="DJ128" s="1099"/>
      <c r="DK128" s="1099"/>
      <c r="DL128" s="1099" t="s">
        <v>129</v>
      </c>
      <c r="DM128" s="1099"/>
      <c r="DN128" s="1099"/>
      <c r="DO128" s="1099"/>
      <c r="DP128" s="1099"/>
      <c r="DQ128" s="1099" t="s">
        <v>129</v>
      </c>
      <c r="DR128" s="1099"/>
      <c r="DS128" s="1099"/>
      <c r="DT128" s="1099"/>
      <c r="DU128" s="1099"/>
      <c r="DV128" s="1100" t="s">
        <v>129</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3453671</v>
      </c>
      <c r="AB129" s="1017"/>
      <c r="AC129" s="1017"/>
      <c r="AD129" s="1017"/>
      <c r="AE129" s="1018"/>
      <c r="AF129" s="1019">
        <v>3444795</v>
      </c>
      <c r="AG129" s="1017"/>
      <c r="AH129" s="1017"/>
      <c r="AI129" s="1017"/>
      <c r="AJ129" s="1018"/>
      <c r="AK129" s="1019">
        <v>3588240</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129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484330</v>
      </c>
      <c r="AB130" s="1017"/>
      <c r="AC130" s="1017"/>
      <c r="AD130" s="1017"/>
      <c r="AE130" s="1018"/>
      <c r="AF130" s="1019">
        <v>483781</v>
      </c>
      <c r="AG130" s="1017"/>
      <c r="AH130" s="1017"/>
      <c r="AI130" s="1017"/>
      <c r="AJ130" s="1018"/>
      <c r="AK130" s="1019">
        <v>507585</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6.5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2969341</v>
      </c>
      <c r="AB131" s="1042"/>
      <c r="AC131" s="1042"/>
      <c r="AD131" s="1042"/>
      <c r="AE131" s="1043"/>
      <c r="AF131" s="1041">
        <v>2961014</v>
      </c>
      <c r="AG131" s="1042"/>
      <c r="AH131" s="1042"/>
      <c r="AI131" s="1042"/>
      <c r="AJ131" s="1043"/>
      <c r="AK131" s="1041">
        <v>3080655</v>
      </c>
      <c r="AL131" s="1042"/>
      <c r="AM131" s="1042"/>
      <c r="AN131" s="1042"/>
      <c r="AO131" s="1043"/>
      <c r="AP131" s="1172"/>
      <c r="AQ131" s="1173"/>
      <c r="AR131" s="1173"/>
      <c r="AS131" s="1173"/>
      <c r="AT131" s="1174"/>
      <c r="AU131" s="286"/>
      <c r="AV131" s="286"/>
      <c r="AW131" s="286"/>
      <c r="AX131" s="1144" t="s">
        <v>495</v>
      </c>
      <c r="AY131" s="1096"/>
      <c r="AZ131" s="1096"/>
      <c r="BA131" s="1096"/>
      <c r="BB131" s="1096"/>
      <c r="BC131" s="1096"/>
      <c r="BD131" s="1096"/>
      <c r="BE131" s="1097"/>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5.9994456679999999</v>
      </c>
      <c r="AB132" s="1158"/>
      <c r="AC132" s="1158"/>
      <c r="AD132" s="1158"/>
      <c r="AE132" s="1159"/>
      <c r="AF132" s="1160">
        <v>7.2971623909999996</v>
      </c>
      <c r="AG132" s="1158"/>
      <c r="AH132" s="1158"/>
      <c r="AI132" s="1158"/>
      <c r="AJ132" s="1159"/>
      <c r="AK132" s="1160">
        <v>6.2255916359999999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5.9</v>
      </c>
      <c r="AB133" s="1141"/>
      <c r="AC133" s="1141"/>
      <c r="AD133" s="1141"/>
      <c r="AE133" s="1142"/>
      <c r="AF133" s="1140">
        <v>6.2</v>
      </c>
      <c r="AG133" s="1141"/>
      <c r="AH133" s="1141"/>
      <c r="AI133" s="1141"/>
      <c r="AJ133" s="1142"/>
      <c r="AK133" s="1140">
        <v>6.5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zpZLFZAl7mkjxdZVjyVmdol85aRqjBic9aYQgPpcL5TdE2Ts6pGxdGZiHJP243102h1Q3A1vrALOPt7y/cohQ==" saltValue="xsCv1UMLKLCXUS+bximV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qdlT8ds1j9ugcLhBu6C0/kpZ2EcI1QItmvmOfqGbx16HLxxlCW87PKafg+lVLqsLIJeiXrtRuEsaLxAkLrv5w==" saltValue="l7zhVgGEurIyyYPJPMBF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N4nl0DCQIlBrvDpn4ok1n7xtzb/yP9Lq5lYcgb4NxFmbI3MGpmljPbyrvrMVpdB6ybaG2svsp8nCLdWVDhARw==" saltValue="rMIO/610gwILky78HgXY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election sqref="A1:XFD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946244</v>
      </c>
      <c r="AP9" s="314">
        <v>230118</v>
      </c>
      <c r="AQ9" s="315">
        <v>224098</v>
      </c>
      <c r="AR9" s="316">
        <v>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167427</v>
      </c>
      <c r="AP10" s="317">
        <v>40717</v>
      </c>
      <c r="AQ10" s="318">
        <v>32087</v>
      </c>
      <c r="AR10" s="319">
        <v>26.9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t="s">
        <v>510</v>
      </c>
      <c r="AP11" s="317" t="s">
        <v>510</v>
      </c>
      <c r="AQ11" s="318">
        <v>3587</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32648</v>
      </c>
      <c r="AP13" s="317">
        <v>7940</v>
      </c>
      <c r="AQ13" s="318">
        <v>11579</v>
      </c>
      <c r="AR13" s="319">
        <v>-31.4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14072</v>
      </c>
      <c r="AP14" s="317">
        <v>3422</v>
      </c>
      <c r="AQ14" s="318">
        <v>4496</v>
      </c>
      <c r="AR14" s="319">
        <v>-23.9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-69461</v>
      </c>
      <c r="AP15" s="317">
        <v>-16892</v>
      </c>
      <c r="AQ15" s="318">
        <v>-17592</v>
      </c>
      <c r="AR15" s="319">
        <v>-4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1090930</v>
      </c>
      <c r="AP16" s="317">
        <v>265304</v>
      </c>
      <c r="AQ16" s="318">
        <v>258255</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24.81</v>
      </c>
      <c r="AP21" s="331">
        <v>22.75</v>
      </c>
      <c r="AQ21" s="332">
        <v>2.06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96.2</v>
      </c>
      <c r="AP22" s="336">
        <v>95.6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598453</v>
      </c>
      <c r="AP32" s="345">
        <v>145538</v>
      </c>
      <c r="AQ32" s="346">
        <v>146295</v>
      </c>
      <c r="AR32" s="347">
        <v>-0.5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510</v>
      </c>
      <c r="AP34" s="345" t="s">
        <v>510</v>
      </c>
      <c r="AQ34" s="346">
        <v>4</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137618</v>
      </c>
      <c r="AP35" s="345">
        <v>33467</v>
      </c>
      <c r="AQ35" s="346">
        <v>31593</v>
      </c>
      <c r="AR35" s="347">
        <v>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t="s">
        <v>510</v>
      </c>
      <c r="AP36" s="345" t="s">
        <v>510</v>
      </c>
      <c r="AQ36" s="346">
        <v>3914</v>
      </c>
      <c r="AR36" s="347" t="s">
        <v>510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526</v>
      </c>
      <c r="AP37" s="345">
        <v>128</v>
      </c>
      <c r="AQ37" s="346">
        <v>1348</v>
      </c>
      <c r="AR37" s="347">
        <v>-90.5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v>58</v>
      </c>
      <c r="AP38" s="348">
        <v>14</v>
      </c>
      <c r="AQ38" s="349">
        <v>27</v>
      </c>
      <c r="AR38" s="337">
        <v>-48.1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-37281</v>
      </c>
      <c r="AP39" s="345">
        <v>-9066</v>
      </c>
      <c r="AQ39" s="346">
        <v>-7201</v>
      </c>
      <c r="AR39" s="347">
        <v>25.9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-507585</v>
      </c>
      <c r="AP40" s="345">
        <v>-123440</v>
      </c>
      <c r="AQ40" s="346">
        <v>-128709</v>
      </c>
      <c r="AR40" s="347">
        <v>-4.0999999999999996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191789</v>
      </c>
      <c r="AP41" s="345">
        <v>46641</v>
      </c>
      <c r="AQ41" s="346">
        <v>47272</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788465</v>
      </c>
      <c r="AN51" s="367">
        <v>172417</v>
      </c>
      <c r="AO51" s="368">
        <v>45.6</v>
      </c>
      <c r="AP51" s="369">
        <v>291945</v>
      </c>
      <c r="AQ51" s="370">
        <v>4.0999999999999996</v>
      </c>
      <c r="AR51" s="371">
        <v>41.5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463911</v>
      </c>
      <c r="AN52" s="375">
        <v>101446</v>
      </c>
      <c r="AO52" s="376">
        <v>9.9</v>
      </c>
      <c r="AP52" s="377">
        <v>127651</v>
      </c>
      <c r="AQ52" s="378">
        <v>0.3</v>
      </c>
      <c r="AR52" s="379">
        <v>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942092</v>
      </c>
      <c r="AN53" s="367">
        <v>210195</v>
      </c>
      <c r="AO53" s="368">
        <v>21.9</v>
      </c>
      <c r="AP53" s="369">
        <v>291173</v>
      </c>
      <c r="AQ53" s="370">
        <v>-0.3</v>
      </c>
      <c r="AR53" s="371">
        <v>22.2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389511</v>
      </c>
      <c r="AN54" s="375">
        <v>86906</v>
      </c>
      <c r="AO54" s="376">
        <v>-14.3</v>
      </c>
      <c r="AP54" s="377">
        <v>119071</v>
      </c>
      <c r="AQ54" s="378">
        <v>-6.7</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806403</v>
      </c>
      <c r="AN55" s="367">
        <v>184785</v>
      </c>
      <c r="AO55" s="368">
        <v>-12.1</v>
      </c>
      <c r="AP55" s="369">
        <v>271581</v>
      </c>
      <c r="AQ55" s="370">
        <v>-6.7</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387026</v>
      </c>
      <c r="AN56" s="375">
        <v>88686</v>
      </c>
      <c r="AO56" s="376">
        <v>2</v>
      </c>
      <c r="AP56" s="377">
        <v>117844</v>
      </c>
      <c r="AQ56" s="378">
        <v>-1</v>
      </c>
      <c r="AR56" s="379">
        <v>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715307</v>
      </c>
      <c r="AN57" s="367">
        <v>168545</v>
      </c>
      <c r="AO57" s="368">
        <v>-8.8000000000000007</v>
      </c>
      <c r="AP57" s="369">
        <v>268375</v>
      </c>
      <c r="AQ57" s="370">
        <v>-1.2</v>
      </c>
      <c r="AR57" s="371">
        <v>-7.6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281810</v>
      </c>
      <c r="AN58" s="375">
        <v>66402</v>
      </c>
      <c r="AO58" s="376">
        <v>-25.1</v>
      </c>
      <c r="AP58" s="377">
        <v>119602</v>
      </c>
      <c r="AQ58" s="378">
        <v>1.5</v>
      </c>
      <c r="AR58" s="379">
        <v>-26.6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1166778</v>
      </c>
      <c r="AN59" s="367">
        <v>283750</v>
      </c>
      <c r="AO59" s="368">
        <v>68.400000000000006</v>
      </c>
      <c r="AP59" s="369">
        <v>301035</v>
      </c>
      <c r="AQ59" s="370">
        <v>12.2</v>
      </c>
      <c r="AR59" s="371">
        <v>56.2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313978</v>
      </c>
      <c r="AN60" s="375">
        <v>76357</v>
      </c>
      <c r="AO60" s="376">
        <v>15</v>
      </c>
      <c r="AP60" s="377">
        <v>154376</v>
      </c>
      <c r="AQ60" s="378">
        <v>29.1</v>
      </c>
      <c r="AR60" s="379">
        <v>-14.1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883809</v>
      </c>
      <c r="AN61" s="382">
        <v>203938</v>
      </c>
      <c r="AO61" s="383">
        <v>23</v>
      </c>
      <c r="AP61" s="384">
        <v>284822</v>
      </c>
      <c r="AQ61" s="385">
        <v>1.6</v>
      </c>
      <c r="AR61" s="371">
        <v>21.4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367247</v>
      </c>
      <c r="AN62" s="375">
        <v>83959</v>
      </c>
      <c r="AO62" s="376">
        <v>-2.5</v>
      </c>
      <c r="AP62" s="377">
        <v>127709</v>
      </c>
      <c r="AQ62" s="378">
        <v>4.5999999999999996</v>
      </c>
      <c r="AR62" s="379">
        <v>-7.1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Ju+oV6pBuc7hUGoAippD9Qa2ar13xR00j5SXo/Ge5K0VTV/albELzk5Lbb8H1gu/9/VxfJt/5CBFQlmhMCvg==" saltValue="yEarCSE+2hmDkKaEp344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election sqref="A1:XFD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JEhEZOODdOTqyw2ftimxE4KkSahixf0jup+MzAcidg80LuiWat4UZbXmmacQ1U4u4sId2YTd1VNtEbxniSEE+w==" saltValue="WJLR+0JzSSQfxzXuFnPO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election sqref="A1:XFD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4dFvJ2AN5m/3dGD8Tn9dpjjuExXcV1Rdx/jsd+6chTLoCrMyNqXLHaWt4WaV6Vkh/Fazs8nAEKgjQVMpb/CDXg==" saltValue="ertq3EfvBvDxCxQyJhl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35.1</v>
      </c>
      <c r="G47" s="12">
        <v>35.159999999999997</v>
      </c>
      <c r="H47" s="12">
        <v>32.85</v>
      </c>
      <c r="I47" s="12">
        <v>29.72</v>
      </c>
      <c r="J47" s="13">
        <v>32.69</v>
      </c>
    </row>
    <row r="48" spans="2:10" ht="57.75" customHeight="1" x14ac:dyDescent="0.15">
      <c r="B48" s="14"/>
      <c r="C48" s="1202" t="s">
        <v>4</v>
      </c>
      <c r="D48" s="1202"/>
      <c r="E48" s="1203"/>
      <c r="F48" s="15">
        <v>10.77</v>
      </c>
      <c r="G48" s="16">
        <v>9.75</v>
      </c>
      <c r="H48" s="16">
        <v>8.48</v>
      </c>
      <c r="I48" s="16">
        <v>8.65</v>
      </c>
      <c r="J48" s="17">
        <v>8.68</v>
      </c>
    </row>
    <row r="49" spans="2:10" ht="57.75" customHeight="1" thickBot="1" x14ac:dyDescent="0.2">
      <c r="B49" s="18"/>
      <c r="C49" s="1204" t="s">
        <v>5</v>
      </c>
      <c r="D49" s="1204"/>
      <c r="E49" s="1205"/>
      <c r="F49" s="19" t="s">
        <v>557</v>
      </c>
      <c r="G49" s="20" t="s">
        <v>558</v>
      </c>
      <c r="H49" s="20" t="s">
        <v>559</v>
      </c>
      <c r="I49" s="20" t="s">
        <v>560</v>
      </c>
      <c r="J49" s="21">
        <v>0.38</v>
      </c>
    </row>
    <row r="50" spans="2:10" ht="13.5" customHeight="1" x14ac:dyDescent="0.15"/>
  </sheetData>
  <sheetProtection algorithmName="SHA-512" hashValue="fvogrpbH2eb4fPegapVousxhunYgTcn/ET2g9QCL5qkU8FEZpWRDKdQ7VPFs29ClVZX+ZJ3YcOM5xDX+clJfyQ==" saltValue="igDt6vmZEAoJm7owcmPC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2022-03-23T06:41:03Z</cp:lastPrinted>
  <dcterms:created xsi:type="dcterms:W3CDTF">2022-02-02T03:15:09Z</dcterms:created>
  <dcterms:modified xsi:type="dcterms:W3CDTF">2022-09-12T01:47:32Z</dcterms:modified>
  <cp:category/>
</cp:coreProperties>
</file>