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us01003\Desktop\"/>
    </mc:Choice>
  </mc:AlternateContent>
  <xr:revisionPtr revIDLastSave="0" documentId="13_ncr:1_{B13B55DB-573F-4B2C-9849-03DDB9ACFECE}" xr6:coauthVersionLast="45" xr6:coauthVersionMax="45" xr10:uidLastSave="{00000000-0000-0000-0000-000000000000}"/>
  <bookViews>
    <workbookView xWindow="-120" yWindow="-120" windowWidth="29040" windowHeight="1584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l="1"/>
  <c r="AM34" i="10" l="1"/>
  <c r="BE34" i="10" s="1"/>
  <c r="BE35" i="10" s="1"/>
  <c r="BW34" i="10" l="1"/>
  <c r="BW35" i="10" s="1"/>
  <c r="BW36" i="10" s="1"/>
  <c r="BW37" i="10" s="1"/>
  <c r="CO34" i="10" l="1"/>
  <c r="CO35" i="10" s="1"/>
</calcChain>
</file>

<file path=xl/sharedStrings.xml><?xml version="1.0" encoding="utf-8"?>
<sst xmlns="http://schemas.openxmlformats.org/spreadsheetml/2006/main" count="1143" uniqueCount="606">
  <si>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</si>
  <si>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</si>
  <si>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</si>
  <si>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</si>
  <si>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</si>
  <si>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</si>
  <si>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</si>
  <si>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</si>
  <si>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</si>
  <si>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</si>
  <si>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</si>
  <si>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</si>
  <si>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</si>
  <si>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</si>
  <si>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</si>
  <si>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</si>
  <si>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</si>
  <si>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</si>
  <si>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</si>
  <si>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</si>
  <si>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</si>
  <si>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</si>
  <si>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</si>
  <si>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</si>
  <si>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</si>
  <si>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</si>
  <si>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</si>
  <si>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</si>
  <si>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</si>
  <si>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</si>
  <si>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</si>
  <si>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</si>
  <si>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</si>
  <si>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</si>
  <si>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</si>
  <si>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</si>
  <si>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</si>
  <si>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</si>
  <si>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</si>
  <si>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</si>
  <si>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</si>
  <si>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</si>
  <si>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</si>
  <si>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</si>
  <si>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</si>
  <si>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</si>
  <si>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</si>
  <si>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</si>
  <si>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</si>
  <si>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</si>
  <si>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</si>
  <si>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</si>
  <si>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</si>
  <si>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</si>
  <si>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</si>
  <si>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</si>
  <si>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</si>
  <si>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</si>
  <si>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</si>
  <si>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</si>
  <si>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</si>
  <si>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</si>
  <si>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</si>
  <si>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</si>
  <si>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</si>
  <si>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</si>
  <si>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</si>
  <si>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</si>
  <si>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</si>
  <si>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</si>
  <si>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</si>
  <si>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</si>
  <si>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</si>
  <si>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</si>
  <si>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</si>
  <si>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</si>
  <si>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</si>
  <si>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</si>
  <si>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</si>
  <si>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</si>
  <si>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</si>
  <si>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</si>
  <si>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</si>
  <si>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</si>
  <si>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</si>
  <si>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</si>
  <si>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</si>
  <si>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</si>
  <si>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</si>
  <si>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</si>
  <si>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</si>
  <si>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</si>
  <si>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</si>
  <si>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</si>
  <si>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</si>
  <si>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</si>
  <si>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</si>
  <si>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美深町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</si>
  <si>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</si>
  <si>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</si>
  <si>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</si>
  <si>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</si>
  <si>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</si>
  <si>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</si>
  <si>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</si>
  <si>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</si>
  <si>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</si>
  <si>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</si>
  <si>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</si>
  <si>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</si>
  <si>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</si>
  <si>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</si>
  <si>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</si>
  <si>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</si>
  <si>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</si>
  <si>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</si>
  <si>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</si>
  <si>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</si>
  <si>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</si>
  <si>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</si>
  <si>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</si>
  <si>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</si>
  <si>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</si>
  <si>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</si>
  <si>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</si>
  <si>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</si>
  <si>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</si>
  <si>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</si>
  <si>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</si>
  <si>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</si>
  <si>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</si>
  <si>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</si>
  <si>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</si>
  <si>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</si>
  <si>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</si>
  <si>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</si>
  <si>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</si>
  <si>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</si>
  <si>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</si>
  <si>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</si>
  <si>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</si>
  <si>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</si>
  <si>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</si>
  <si>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</si>
  <si>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</si>
  <si>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</si>
  <si>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</si>
  <si>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</si>
  <si>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</si>
  <si>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</si>
  <si>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</si>
  <si>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</si>
  <si>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</si>
  <si>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</si>
  <si>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</si>
  <si>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</si>
  <si>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</si>
  <si>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</si>
  <si>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</si>
  <si>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</si>
  <si>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</si>
  <si>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</si>
  <si>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</si>
  <si>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</si>
  <si>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</si>
  <si>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</si>
  <si>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</si>
  <si>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</si>
  <si>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</si>
  <si>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</si>
  <si>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</si>
  <si>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</si>
  <si>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</si>
  <si>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</si>
  <si>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</si>
  <si>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</si>
  <si>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</si>
  <si>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</si>
  <si>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</si>
  <si>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</si>
  <si>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</si>
  <si>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</si>
  <si>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</si>
  <si>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</si>
  <si>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</si>
  <si>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</si>
  <si>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</si>
  <si>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</si>
  <si>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</si>
  <si>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</si>
  <si>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</si>
  <si>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</si>
  <si>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</si>
  <si>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</si>
  <si>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</si>
  <si>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</si>
  <si>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</si>
  <si>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</si>
  <si>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</si>
  <si>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</si>
  <si>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</si>
  <si>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</si>
  <si>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</si>
  <si>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</si>
  <si>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</si>
  <si>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</si>
  <si>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</si>
  <si>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</si>
  <si>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</si>
  <si>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</si>
  <si>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</si>
  <si>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</si>
  <si>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</si>
  <si>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</si>
  <si>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</si>
  <si>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北海道美深町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</si>
  <si>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</si>
  <si>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</si>
  <si>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</si>
  <si>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</si>
  <si>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</si>
  <si>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</si>
  <si>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</si>
  <si>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</si>
  <si>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</si>
  <si>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</si>
  <si>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</si>
  <si>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</si>
  <si>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</si>
  <si>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</si>
  <si>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</si>
  <si>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</si>
  <si>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</si>
  <si>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</si>
  <si>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</si>
  <si>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</si>
  <si>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</si>
  <si>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</si>
  <si>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</si>
  <si>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</si>
  <si>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</si>
  <si>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</si>
  <si>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</si>
  <si>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</si>
  <si>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</si>
  <si>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</si>
  <si>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</si>
  <si>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</si>
  <si>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</si>
  <si>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</si>
  <si>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</si>
  <si>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</si>
  <si>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</si>
  <si>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</si>
  <si>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</si>
  <si>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</si>
  <si>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</si>
  <si>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</si>
  <si>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</si>
  <si>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</si>
  <si>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</si>
  <si>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</si>
  <si>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</si>
  <si>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</si>
  <si>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</si>
  <si>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</si>
  <si>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</si>
  <si>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</si>
  <si>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</si>
  <si>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</si>
  <si>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</si>
  <si>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</si>
  <si>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</si>
  <si>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</si>
  <si>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</si>
  <si>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</si>
  <si>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</si>
  <si>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</si>
  <si>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</si>
  <si>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</si>
  <si>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</si>
  <si>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</si>
  <si>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</si>
  <si>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</si>
  <si>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</si>
  <si>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</si>
  <si>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</si>
  <si>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</si>
  <si>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</si>
  <si>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</si>
  <si>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</si>
  <si>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</si>
  <si>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</si>
  <si>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</si>
  <si>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</si>
  <si>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</si>
  <si>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</si>
  <si>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</si>
  <si>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</si>
  <si>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</si>
  <si>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</si>
  <si>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</si>
  <si>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</si>
  <si>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</si>
  <si>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</si>
  <si>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</si>
  <si>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</si>
  <si>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</si>
  <si>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</si>
  <si>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</si>
  <si>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</si>
  <si>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</si>
  <si>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</si>
  <si>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</si>
  <si>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</si>
  <si>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</si>
  <si>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</si>
  <si>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</si>
  <si>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</si>
  <si>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</si>
  <si>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</si>
  <si>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</si>
  <si>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</si>
  <si>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</si>
  <si>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</si>
  <si>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</si>
  <si>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</si>
  <si>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</si>
  <si>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</si>
  <si>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</si>
  <si>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</si>
  <si>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</si>
  <si>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</si>
  <si>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</si>
  <si>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</si>
  <si>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</si>
  <si>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</si>
  <si>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</si>
  <si>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</si>
  <si>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</si>
  <si>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</si>
  <si>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</si>
  <si>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</si>
  <si>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</si>
  <si>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</si>
  <si>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</si>
  <si>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</si>
  <si>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</si>
  <si>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</si>
  <si>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</si>
  <si>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</si>
  <si>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</si>
  <si>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</si>
  <si>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</si>
  <si>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</si>
  <si>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</si>
  <si>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</si>
  <si>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</si>
  <si>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</si>
  <si>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</si>
  <si>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</si>
  <si>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</si>
  <si>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</si>
  <si>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</si>
  <si>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</si>
  <si>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</si>
  <si>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</si>
  <si>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</si>
  <si>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</si>
  <si>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北海道美深町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</si>
  <si>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</si>
  <si>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</si>
  <si>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</si>
  <si>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</si>
  <si>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</si>
  <si>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</si>
  <si>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</si>
  <si>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</si>
  <si>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</si>
  <si>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</si>
  <si>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</si>
  <si>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</si>
  <si>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</si>
  <si>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</si>
  <si>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</si>
  <si>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</si>
  <si>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</si>
  <si>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</si>
  <si>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</si>
  <si>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</si>
  <si>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</si>
  <si>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</si>
  <si>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</si>
  <si>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</si>
  <si>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</si>
  <si>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</si>
  <si>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</si>
  <si>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</si>
  <si>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</si>
  <si>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</si>
  <si>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</si>
  <si>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</si>
  <si>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</si>
  <si>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</si>
  <si>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</si>
  <si>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</si>
  <si>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</si>
  <si>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中央簡易水道事業会計</t>
    <phoneticPr fontId="5"/>
  </si>
  <si>
    <t>法適用企業</t>
    <phoneticPr fontId="5"/>
  </si>
  <si>
    <t>北部簡易水道事業特別会計</t>
    <phoneticPr fontId="5"/>
  </si>
  <si>
    <t>法非適用企業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</si>
  <si>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</si>
  <si>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</si>
  <si>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</si>
  <si>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</si>
  <si>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</si>
  <si>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</si>
  <si>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</si>
  <si>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</si>
  <si>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</si>
  <si>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</si>
  <si>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</si>
  <si>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</si>
  <si>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</si>
  <si>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</si>
  <si>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</si>
  <si>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</si>
  <si>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</si>
  <si>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</si>
  <si>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</si>
  <si>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</si>
  <si>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</si>
  <si>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</si>
  <si>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</si>
  <si>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</si>
  <si>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</si>
  <si>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</si>
  <si>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</si>
  <si>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</si>
  <si>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</si>
  <si>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</si>
  <si>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</si>
  <si>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</si>
  <si>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</si>
  <si>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</si>
  <si>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</si>
  <si>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</si>
  <si>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</si>
  <si>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</si>
  <si>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</si>
  <si>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</si>
  <si>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</si>
  <si>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</si>
  <si>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</si>
  <si>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</si>
  <si>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</si>
  <si>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</si>
  <si>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</si>
  <si>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</si>
  <si>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</si>
  <si>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</si>
  <si>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</si>
  <si>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</si>
  <si>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</si>
  <si>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</si>
  <si>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</si>
  <si>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</si>
  <si>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</si>
  <si>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</si>
  <si>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</si>
  <si>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</si>
  <si>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</si>
  <si>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</si>
  <si>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</si>
  <si>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北部簡易水道事業特別会計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</si>
  <si>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</si>
  <si>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</si>
  <si>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</si>
  <si>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</si>
  <si>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</si>
  <si>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</si>
  <si>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</si>
  <si>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</si>
  <si>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</si>
  <si>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</si>
  <si>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</si>
  <si>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</si>
  <si>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</si>
  <si>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</si>
  <si>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</si>
  <si>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</si>
  <si>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</si>
  <si>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</si>
  <si>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</si>
  <si>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</si>
  <si>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</si>
  <si>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</si>
  <si>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</si>
  <si>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</si>
  <si>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</si>
  <si>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</si>
  <si>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</si>
  <si>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</si>
  <si>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</si>
  <si>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</si>
  <si>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</si>
  <si>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</si>
  <si>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</si>
  <si>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</si>
  <si>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</si>
  <si>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</si>
  <si>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</si>
  <si>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</si>
  <si>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</si>
  <si>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</si>
  <si>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</si>
  <si>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</si>
  <si>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</si>
  <si>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</si>
  <si>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</si>
  <si>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</si>
  <si>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</si>
  <si>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</si>
  <si>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</si>
  <si>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</si>
  <si>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</si>
  <si>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</si>
  <si>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</si>
  <si>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</si>
  <si>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</si>
  <si>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</si>
  <si>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</si>
  <si>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</si>
  <si>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</si>
  <si>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</si>
  <si>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</si>
  <si>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</si>
  <si>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</si>
  <si>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</si>
  <si>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</si>
  <si>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</si>
  <si>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</si>
  <si>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</si>
  <si>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</si>
  <si>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</si>
  <si>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</si>
  <si>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</si>
  <si>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</si>
  <si>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</si>
  <si>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</si>
  <si>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</si>
  <si>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</si>
  <si>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</si>
  <si>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</si>
  <si>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</si>
  <si>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</si>
  <si>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</si>
  <si>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</si>
  <si>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</si>
  <si>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</si>
  <si>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</si>
  <si>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</si>
  <si>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1.86</t>
  </si>
  <si>
    <t>▲ 4.02</t>
  </si>
  <si>
    <t>▲ 3.06</t>
  </si>
  <si>
    <t>一般会計</t>
  </si>
  <si>
    <t>中央簡易水道事業会計</t>
  </si>
  <si>
    <t>国民健康保険特別会計</t>
  </si>
  <si>
    <t>北部簡易水道事業特別会計</t>
  </si>
  <si>
    <t>介護保険特別会計</t>
  </si>
  <si>
    <t>後期高齢者医療保険特別会計</t>
  </si>
  <si>
    <t>下水道事業特別会計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</si>
  <si>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</si>
  <si>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</si>
  <si>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</si>
  <si>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</si>
  <si>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</si>
  <si>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</si>
  <si>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</si>
  <si>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</si>
  <si>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</si>
  <si>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名寄地区衛生施設事務組合</t>
    <rPh sb="0" eb="2">
      <t>ナヨロ</t>
    </rPh>
    <rPh sb="2" eb="4">
      <t>チク</t>
    </rPh>
    <rPh sb="4" eb="6">
      <t>エイセイ</t>
    </rPh>
    <rPh sb="6" eb="8">
      <t>シセツ</t>
    </rPh>
    <rPh sb="8" eb="10">
      <t>ジム</t>
    </rPh>
    <rPh sb="10" eb="12">
      <t>クミアイ</t>
    </rPh>
    <phoneticPr fontId="2"/>
  </si>
  <si>
    <t>上川北部消防事務組合</t>
    <rPh sb="0" eb="2">
      <t>カミカワ</t>
    </rPh>
    <rPh sb="2" eb="4">
      <t>ホクブ</t>
    </rPh>
    <rPh sb="4" eb="6">
      <t>ショウボウ</t>
    </rPh>
    <rPh sb="6" eb="8">
      <t>ジム</t>
    </rPh>
    <rPh sb="8" eb="10">
      <t>クミアイ</t>
    </rPh>
    <phoneticPr fontId="2"/>
  </si>
  <si>
    <t>上川教育研修センター</t>
    <rPh sb="0" eb="2">
      <t>カミカワ</t>
    </rPh>
    <rPh sb="2" eb="4">
      <t>キョウイク</t>
    </rPh>
    <rPh sb="4" eb="6">
      <t>ケンシュウ</t>
    </rPh>
    <phoneticPr fontId="2"/>
  </si>
  <si>
    <t>上川広域滞納整理機構</t>
    <rPh sb="0" eb="2">
      <t>カミカワ</t>
    </rPh>
    <rPh sb="2" eb="4">
      <t>コウイキ</t>
    </rPh>
    <rPh sb="4" eb="6">
      <t>タイノウ</t>
    </rPh>
    <rPh sb="6" eb="8">
      <t>セイリ</t>
    </rPh>
    <rPh sb="8" eb="10">
      <t>キコウ</t>
    </rPh>
    <phoneticPr fontId="2"/>
  </si>
  <si>
    <t>美深振興公社</t>
    <rPh sb="0" eb="2">
      <t>ビフカ</t>
    </rPh>
    <rPh sb="2" eb="4">
      <t>シンコウ</t>
    </rPh>
    <rPh sb="4" eb="6">
      <t>コウシャ</t>
    </rPh>
    <phoneticPr fontId="2"/>
  </si>
  <si>
    <t>アウル</t>
    <phoneticPr fontId="2"/>
  </si>
  <si>
    <t>公共施設整備基金</t>
    <rPh sb="0" eb="2">
      <t>コウキョウ</t>
    </rPh>
    <rPh sb="2" eb="4">
      <t>シセツ</t>
    </rPh>
    <rPh sb="4" eb="6">
      <t>セイビ</t>
    </rPh>
    <rPh sb="6" eb="8">
      <t>キキン</t>
    </rPh>
    <phoneticPr fontId="5"/>
  </si>
  <si>
    <t>国鉄美幸線代替輸送確保基金</t>
    <rPh sb="0" eb="2">
      <t>コクテツ</t>
    </rPh>
    <rPh sb="2" eb="3">
      <t>ビ</t>
    </rPh>
    <rPh sb="3" eb="4">
      <t>コウ</t>
    </rPh>
    <rPh sb="4" eb="5">
      <t>セン</t>
    </rPh>
    <rPh sb="5" eb="7">
      <t>ダイタイ</t>
    </rPh>
    <rPh sb="7" eb="9">
      <t>ユソウ</t>
    </rPh>
    <rPh sb="9" eb="11">
      <t>カクホ</t>
    </rPh>
    <rPh sb="11" eb="13">
      <t>キキン</t>
    </rPh>
    <phoneticPr fontId="5"/>
  </si>
  <si>
    <t>まちづくり応援基金</t>
    <rPh sb="5" eb="7">
      <t>オウエン</t>
    </rPh>
    <rPh sb="7" eb="9">
      <t>キキン</t>
    </rPh>
    <phoneticPr fontId="2"/>
  </si>
  <si>
    <t>地域福祉基金</t>
    <rPh sb="0" eb="2">
      <t>チイキ</t>
    </rPh>
    <rPh sb="2" eb="4">
      <t>フクシ</t>
    </rPh>
    <rPh sb="4" eb="6">
      <t>キキン</t>
    </rPh>
    <phoneticPr fontId="2"/>
  </si>
  <si>
    <t>チョウザメ産業振興基金</t>
    <rPh sb="5" eb="7">
      <t>サンギョウ</t>
    </rPh>
    <rPh sb="7" eb="9">
      <t>シンコウ</t>
    </rPh>
    <rPh sb="9" eb="11">
      <t>キキン</t>
    </rPh>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</si>
  <si>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</si>
  <si>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</si>
  <si>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</si>
  <si>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</si>
  <si>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</si>
  <si>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</si>
  <si>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</si>
  <si>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</si>
  <si>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</si>
  <si>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</si>
  <si>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</si>
  <si>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</si>
  <si>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将来負担比率については数値が発生していない。
有形固定資産の減価償却率はゆるやかに上昇しているが、施設の更新や補修は必要に応じて対応しているところであり、今後も安全性を優先し対応できるよう努めていく。</t>
    <rPh sb="0" eb="2">
      <t>ショウライ</t>
    </rPh>
    <rPh sb="2" eb="4">
      <t>フタン</t>
    </rPh>
    <rPh sb="4" eb="6">
      <t>ヒリツ</t>
    </rPh>
    <rPh sb="11" eb="13">
      <t>スウチ</t>
    </rPh>
    <rPh sb="14" eb="16">
      <t>ハッセイ</t>
    </rPh>
    <rPh sb="23" eb="25">
      <t>ユウケイ</t>
    </rPh>
    <rPh sb="25" eb="27">
      <t>コテイ</t>
    </rPh>
    <rPh sb="27" eb="29">
      <t>シサン</t>
    </rPh>
    <rPh sb="30" eb="32">
      <t>ゲンカ</t>
    </rPh>
    <rPh sb="32" eb="34">
      <t>ショウキャク</t>
    </rPh>
    <rPh sb="34" eb="35">
      <t>リツ</t>
    </rPh>
    <rPh sb="41" eb="43">
      <t>ジョウショウ</t>
    </rPh>
    <rPh sb="49" eb="51">
      <t>シセツ</t>
    </rPh>
    <rPh sb="52" eb="54">
      <t>コウシン</t>
    </rPh>
    <rPh sb="55" eb="57">
      <t>ホシュウ</t>
    </rPh>
    <rPh sb="58" eb="60">
      <t>ヒツヨウ</t>
    </rPh>
    <rPh sb="61" eb="62">
      <t>オウ</t>
    </rPh>
    <rPh sb="64" eb="66">
      <t>タイオウ</t>
    </rPh>
    <rPh sb="77" eb="79">
      <t>コンゴ</t>
    </rPh>
    <rPh sb="80" eb="83">
      <t>アンゼンセイ</t>
    </rPh>
    <rPh sb="84" eb="86">
      <t>ユウセン</t>
    </rPh>
    <rPh sb="87" eb="89">
      <t>タイオウ</t>
    </rPh>
    <rPh sb="94" eb="95">
      <t>ツト</t>
    </rPh>
    <phoneticPr fontId="5"/>
  </si>
  <si>
    <t>将来負担比率については数値が発生していない。
実質公債費比率については近年横ばいで推移している。計画的に償還していく一方、大型施設整備などの際には一時的に借入額も増加する傾向にある。
これは、後年度以降に基準財政需要額に算入される（交付税措置率の高い）起債の借入を積極的に活用している背景もあることから、極端に比率が悪くなっていくことはないものと考えている。
引き続き、単年のみならず将来的な状況もシミュレーションしながら財政運営していくことが必要である。</t>
    <rPh sb="0" eb="2">
      <t>ショウライ</t>
    </rPh>
    <rPh sb="2" eb="4">
      <t>フタン</t>
    </rPh>
    <rPh sb="4" eb="6">
      <t>ヒリツ</t>
    </rPh>
    <rPh sb="11" eb="13">
      <t>スウチ</t>
    </rPh>
    <rPh sb="14" eb="16">
      <t>ハッセイ</t>
    </rPh>
    <rPh sb="23" eb="25">
      <t>ジッシツ</t>
    </rPh>
    <rPh sb="25" eb="28">
      <t>コウサイヒ</t>
    </rPh>
    <rPh sb="28" eb="30">
      <t>ヒリツ</t>
    </rPh>
    <rPh sb="35" eb="37">
      <t>キンネン</t>
    </rPh>
    <rPh sb="37" eb="38">
      <t>ヨコ</t>
    </rPh>
    <rPh sb="41" eb="43">
      <t>スイイ</t>
    </rPh>
    <rPh sb="48" eb="51">
      <t>ケイカクテキ</t>
    </rPh>
    <rPh sb="52" eb="54">
      <t>ショウカン</t>
    </rPh>
    <rPh sb="58" eb="60">
      <t>イッポウ</t>
    </rPh>
    <rPh sb="61" eb="63">
      <t>オオガタ</t>
    </rPh>
    <rPh sb="63" eb="65">
      <t>シセツ</t>
    </rPh>
    <rPh sb="65" eb="67">
      <t>セイビ</t>
    </rPh>
    <rPh sb="70" eb="71">
      <t>サイ</t>
    </rPh>
    <rPh sb="73" eb="76">
      <t>イチジテキ</t>
    </rPh>
    <rPh sb="77" eb="79">
      <t>カリイレ</t>
    </rPh>
    <rPh sb="79" eb="80">
      <t>ガク</t>
    </rPh>
    <rPh sb="81" eb="83">
      <t>ゾウカ</t>
    </rPh>
    <rPh sb="85" eb="87">
      <t>ケイコウ</t>
    </rPh>
    <rPh sb="96" eb="99">
      <t>コウネンド</t>
    </rPh>
    <rPh sb="99" eb="101">
      <t>イコウ</t>
    </rPh>
    <rPh sb="102" eb="104">
      <t>キジュン</t>
    </rPh>
    <rPh sb="104" eb="106">
      <t>ザイセイ</t>
    </rPh>
    <rPh sb="106" eb="108">
      <t>ジュヨウ</t>
    </rPh>
    <rPh sb="108" eb="109">
      <t>ガク</t>
    </rPh>
    <rPh sb="110" eb="112">
      <t>サンニュウ</t>
    </rPh>
    <rPh sb="116" eb="119">
      <t>コウフゼイ</t>
    </rPh>
    <rPh sb="119" eb="121">
      <t>ソチ</t>
    </rPh>
    <rPh sb="121" eb="122">
      <t>リツ</t>
    </rPh>
    <rPh sb="123" eb="124">
      <t>タカ</t>
    </rPh>
    <rPh sb="126" eb="128">
      <t>キサイ</t>
    </rPh>
    <rPh sb="129" eb="131">
      <t>カリイレ</t>
    </rPh>
    <rPh sb="132" eb="135">
      <t>セッキョクテキ</t>
    </rPh>
    <rPh sb="136" eb="138">
      <t>カツヨウ</t>
    </rPh>
    <rPh sb="142" eb="144">
      <t>ハイケイ</t>
    </rPh>
    <rPh sb="152" eb="154">
      <t>キョクタン</t>
    </rPh>
    <rPh sb="155" eb="157">
      <t>ヒリツ</t>
    </rPh>
    <rPh sb="158" eb="159">
      <t>ワル</t>
    </rPh>
    <rPh sb="173" eb="174">
      <t>カンガ</t>
    </rPh>
    <rPh sb="180" eb="181">
      <t>ヒ</t>
    </rPh>
    <rPh sb="182" eb="183">
      <t>ツヅ</t>
    </rPh>
    <rPh sb="185" eb="187">
      <t>タンネン</t>
    </rPh>
    <rPh sb="192" eb="195">
      <t>ショウライテキ</t>
    </rPh>
    <rPh sb="196" eb="198">
      <t>ジョウキョウ</t>
    </rPh>
    <rPh sb="211" eb="213">
      <t>ザイセイ</t>
    </rPh>
    <rPh sb="213" eb="215">
      <t>ウンエイ</t>
    </rPh>
    <rPh sb="222" eb="22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</si>
</sst>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F947BFD-622F-419E-9AAC-A6EE1B5E4AD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1311-4E0B-A8D0-863D82C76B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210195</c:v>
                </c:pt>
                <c:pt idx="1">
                  <c:v>184785</c:v>
                </c:pt>
                <c:pt idx="2">
                  <c:v>168545</c:v>
                </c:pt>
                <c:pt idx="3">
                  <c:v>283750</c:v>
                </c:pt>
                <c:pt idx="4">
                  <c:v>213425</c:v>
                </c:pt>
              </c:numCache>
            </c:numRef>
          </c:val>
          <c:smooth val="0"/>
          <c:extLst>
            <c:ext xmlns:c16="http://schemas.microsoft.com/office/drawing/2014/chart" uri="{C3380CC4-5D6E-409C-BE32-E72D297353CC}">
              <c16:uniqueId val="{00000001-1311-4E0B-A8D0-863D82C76B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9.75</c:v>
                </c:pt>
                <c:pt idx="1">
                  <c:v>8.48</c:v>
                </c:pt>
                <c:pt idx="2">
                  <c:v>8.65</c:v>
                </c:pt>
                <c:pt idx="3">
                  <c:v>8.68</c:v>
                </c:pt>
                <c:pt idx="4">
                  <c:v>10.01</c:v>
                </c:pt>
              </c:numCache>
            </c:numRef>
          </c:val>
          <c:extLst>
            <c:ext xmlns:c16="http://schemas.microsoft.com/office/drawing/2014/chart" uri="{C3380CC4-5D6E-409C-BE32-E72D297353CC}">
              <c16:uniqueId val="{00000000-78A5-4356-87B2-AD2EEB61275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35.159999999999997</c:v>
                </c:pt>
                <c:pt idx="1">
                  <c:v>32.85</c:v>
                </c:pt>
                <c:pt idx="2">
                  <c:v>29.72</c:v>
                </c:pt>
                <c:pt idx="3">
                  <c:v>32.69</c:v>
                </c:pt>
                <c:pt idx="4">
                  <c:v>33.79</c:v>
                </c:pt>
              </c:numCache>
            </c:numRef>
          </c:val>
          <c:extLst>
            <c:ext xmlns:c16="http://schemas.microsoft.com/office/drawing/2014/chart" uri="{C3380CC4-5D6E-409C-BE32-E72D297353CC}">
              <c16:uniqueId val="{00000001-78A5-4356-87B2-AD2EEB61275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-1.86</c:v>
                </c:pt>
                <c:pt idx="1">
                  <c:v>-4.0199999999999996</c:v>
                </c:pt>
                <c:pt idx="2">
                  <c:v>-3.06</c:v>
                </c:pt>
                <c:pt idx="3">
                  <c:v>0.38</c:v>
                </c:pt>
                <c:pt idx="4">
                  <c:v>2.1</c:v>
                </c:pt>
              </c:numCache>
            </c:numRef>
          </c:val>
          <c:smooth val="0"/>
          <c:extLst>
            <c:ext xmlns:c16="http://schemas.microsoft.com/office/drawing/2014/chart" uri="{C3380CC4-5D6E-409C-BE32-E72D297353CC}">
              <c16:uniqueId val="{00000002-78A5-4356-87B2-AD2EEB61275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9E2-4414-A171-40489F5BBA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9E2-4414-A171-40489F5BBA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9E2-4414-A171-40489F5BBAA5}"/>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9E2-4414-A171-40489F5BBAA5}"/>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9E2-4414-A171-40489F5BBAA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c:v>
                </c:pt>
                <c:pt idx="2">
                  <c:v>#N/A</c:v>
                </c:pt>
                <c:pt idx="3">
                  <c:v>0.53</c:v>
                </c:pt>
                <c:pt idx="4">
                  <c:v>#N/A</c:v>
                </c:pt>
                <c:pt idx="5">
                  <c:v>0</c:v>
                </c:pt>
                <c:pt idx="6">
                  <c:v>#N/A</c:v>
                </c:pt>
                <c:pt idx="7">
                  <c:v>0</c:v>
                </c:pt>
                <c:pt idx="8">
                  <c:v>#N/A</c:v>
                </c:pt>
                <c:pt idx="9">
                  <c:v>0.02</c:v>
                </c:pt>
              </c:numCache>
            </c:numRef>
          </c:val>
          <c:extLst>
            <c:ext xmlns:c16="http://schemas.microsoft.com/office/drawing/2014/chart" uri="{C3380CC4-5D6E-409C-BE32-E72D297353CC}">
              <c16:uniqueId val="{00000005-E9E2-4414-A171-40489F5BBAA5}"/>
            </c:ext>
          </c:extLst>
        </c:ser>
        <c:ser>
          <c:idx val="6"/>
          <c:order val="6"/>
          <c:tx>
            <c:strRef>
              <c:f>データシート!$A$33</c:f>
              <c:strCache>
                <c:ptCount val="1"/>
                <c:pt idx="0">
                  <c:v>北部簡易水道事業特別会計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c:v>
                </c:pt>
                <c:pt idx="2">
                  <c:v>#N/A</c:v>
                </c:pt>
                <c:pt idx="3">
                  <c:v>0</c:v>
                </c:pt>
                <c:pt idx="4">
                  <c:v>#N/A</c:v>
                </c:pt>
                <c:pt idx="5">
                  <c:v>0.02</c:v>
                </c:pt>
                <c:pt idx="6">
                  <c:v>#N/A</c:v>
                </c:pt>
                <c:pt idx="7">
                  <c:v>0.06</c:v>
                </c:pt>
                <c:pt idx="8">
                  <c:v>#N/A</c:v>
                </c:pt>
                <c:pt idx="9">
                  <c:v>7.0000000000000007E-2</c:v>
                </c:pt>
              </c:numCache>
            </c:numRef>
          </c:val>
          <c:extLst>
            <c:ext xmlns:c16="http://schemas.microsoft.com/office/drawing/2014/chart" uri="{C3380CC4-5D6E-409C-BE32-E72D297353CC}">
              <c16:uniqueId val="{00000006-E9E2-4414-A171-40489F5BBAA5}"/>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0.41</c:v>
                </c:pt>
                <c:pt idx="2">
                  <c:v>#N/A</c:v>
                </c:pt>
                <c:pt idx="3">
                  <c:v>0.19</c:v>
                </c:pt>
                <c:pt idx="4">
                  <c:v>#N/A</c:v>
                </c:pt>
                <c:pt idx="5">
                  <c:v>0.49</c:v>
                </c:pt>
                <c:pt idx="6">
                  <c:v>#N/A</c:v>
                </c:pt>
                <c:pt idx="7">
                  <c:v>0.46</c:v>
                </c:pt>
                <c:pt idx="8">
                  <c:v>#N/A</c:v>
                </c:pt>
                <c:pt idx="9">
                  <c:v>0.19</c:v>
                </c:pt>
              </c:numCache>
            </c:numRef>
          </c:val>
          <c:extLst>
            <c:ext xmlns:c16="http://schemas.microsoft.com/office/drawing/2014/chart" uri="{C3380CC4-5D6E-409C-BE32-E72D297353CC}">
              <c16:uniqueId val="{00000007-E9E2-4414-A171-40489F5BBAA5}"/>
            </c:ext>
          </c:extLst>
        </c:ser>
        <c:ser>
          <c:idx val="8"/>
          <c:order val="8"/>
          <c:tx>
            <c:strRef>
              <c:f>データシート!$A$35</c:f>
              <c:strCache>
                <c:ptCount val="1"/>
                <c:pt idx="0">
                  <c:v>中央簡易水道事業会計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8.65</c:v>
                </c:pt>
                <c:pt idx="2">
                  <c:v>#N/A</c:v>
                </c:pt>
                <c:pt idx="3">
                  <c:v>8.83</c:v>
                </c:pt>
                <c:pt idx="4">
                  <c:v>#N/A</c:v>
                </c:pt>
                <c:pt idx="5">
                  <c:v>9.6</c:v>
                </c:pt>
                <c:pt idx="6">
                  <c:v>#N/A</c:v>
                </c:pt>
                <c:pt idx="7">
                  <c:v>9.6300000000000008</c:v>
                </c:pt>
                <c:pt idx="8">
                  <c:v>#N/A</c:v>
                </c:pt>
                <c:pt idx="9">
                  <c:v>8.86</c:v>
                </c:pt>
              </c:numCache>
            </c:numRef>
          </c:val>
          <c:extLst>
            <c:ext xmlns:c16="http://schemas.microsoft.com/office/drawing/2014/chart" uri="{C3380CC4-5D6E-409C-BE32-E72D297353CC}">
              <c16:uniqueId val="{00000008-E9E2-4414-A171-40489F5BBA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9.74</c:v>
                </c:pt>
                <c:pt idx="2">
                  <c:v>#N/A</c:v>
                </c:pt>
                <c:pt idx="3">
                  <c:v>8.4700000000000006</c:v>
                </c:pt>
                <c:pt idx="4">
                  <c:v>#N/A</c:v>
                </c:pt>
                <c:pt idx="5">
                  <c:v>8.64</c:v>
                </c:pt>
                <c:pt idx="6">
                  <c:v>#N/A</c:v>
                </c:pt>
                <c:pt idx="7">
                  <c:v>8.67</c:v>
                </c:pt>
                <c:pt idx="8">
                  <c:v>#N/A</c:v>
                </c:pt>
                <c:pt idx="9">
                  <c:v>10.01</c:v>
                </c:pt>
              </c:numCache>
            </c:numRef>
          </c:val>
          <c:extLst>
            <c:ext xmlns:c16="http://schemas.microsoft.com/office/drawing/2014/chart" uri="{C3380CC4-5D6E-409C-BE32-E72D297353CC}">
              <c16:uniqueId val="{00000009-E9E2-4414-A171-40489F5BBA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510</c:v>
                </c:pt>
                <c:pt idx="5">
                  <c:v>525</c:v>
                </c:pt>
                <c:pt idx="8">
                  <c:v>517</c:v>
                </c:pt>
                <c:pt idx="11">
                  <c:v>544</c:v>
                </c:pt>
                <c:pt idx="14">
                  <c:v>560</c:v>
                </c:pt>
              </c:numCache>
            </c:numRef>
          </c:val>
          <c:extLst>
            <c:ext xmlns:c16="http://schemas.microsoft.com/office/drawing/2014/chart" uri="{C3380CC4-5D6E-409C-BE32-E72D297353CC}">
              <c16:uniqueId val="{00000000-7DFF-4B4C-ABE2-EEAFEC3781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DFF-4B4C-ABE2-EEAFEC3781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7DFF-4B4C-ABE2-EEAFEC3781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9</c:v>
                </c:pt>
                <c:pt idx="3">
                  <c:v>1</c:v>
                </c:pt>
                <c:pt idx="6">
                  <c:v>1</c:v>
                </c:pt>
                <c:pt idx="9">
                  <c:v>0</c:v>
                </c:pt>
                <c:pt idx="12">
                  <c:v>0</c:v>
                </c:pt>
              </c:numCache>
            </c:numRef>
          </c:val>
          <c:extLst>
            <c:ext xmlns:c16="http://schemas.microsoft.com/office/drawing/2014/chart" uri="{C3380CC4-5D6E-409C-BE32-E72D297353CC}">
              <c16:uniqueId val="{00000003-7DFF-4B4C-ABE2-EEAFEC3781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148</c:v>
                </c:pt>
                <c:pt idx="3">
                  <c:v>143</c:v>
                </c:pt>
                <c:pt idx="6">
                  <c:v>142</c:v>
                </c:pt>
                <c:pt idx="9">
                  <c:v>138</c:v>
                </c:pt>
                <c:pt idx="12">
                  <c:v>138</c:v>
                </c:pt>
              </c:numCache>
            </c:numRef>
          </c:val>
          <c:extLst>
            <c:ext xmlns:c16="http://schemas.microsoft.com/office/drawing/2014/chart" uri="{C3380CC4-5D6E-409C-BE32-E72D297353CC}">
              <c16:uniqueId val="{00000004-7DFF-4B4C-ABE2-EEAFEC3781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DFF-4B4C-ABE2-EEAFEC3781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DFF-4B4C-ABE2-EEAFEC3781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518</c:v>
                </c:pt>
                <c:pt idx="3">
                  <c:v>559</c:v>
                </c:pt>
                <c:pt idx="6">
                  <c:v>589</c:v>
                </c:pt>
                <c:pt idx="9">
                  <c:v>598</c:v>
                </c:pt>
                <c:pt idx="12">
                  <c:v>629</c:v>
                </c:pt>
              </c:numCache>
            </c:numRef>
          </c:val>
          <c:extLst>
            <c:ext xmlns:c16="http://schemas.microsoft.com/office/drawing/2014/chart" uri="{C3380CC4-5D6E-409C-BE32-E72D297353CC}">
              <c16:uniqueId val="{00000007-7DFF-4B4C-ABE2-EEAFEC37810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166</c:v>
                </c:pt>
                <c:pt idx="2">
                  <c:v>#N/A</c:v>
                </c:pt>
                <c:pt idx="3">
                  <c:v>#N/A</c:v>
                </c:pt>
                <c:pt idx="4">
                  <c:v>179</c:v>
                </c:pt>
                <c:pt idx="5">
                  <c:v>#N/A</c:v>
                </c:pt>
                <c:pt idx="6">
                  <c:v>#N/A</c:v>
                </c:pt>
                <c:pt idx="7">
                  <c:v>216</c:v>
                </c:pt>
                <c:pt idx="8">
                  <c:v>#N/A</c:v>
                </c:pt>
                <c:pt idx="9">
                  <c:v>#N/A</c:v>
                </c:pt>
                <c:pt idx="10">
                  <c:v>193</c:v>
                </c:pt>
                <c:pt idx="11">
                  <c:v>#N/A</c:v>
                </c:pt>
                <c:pt idx="12">
                  <c:v>#N/A</c:v>
                </c:pt>
                <c:pt idx="13">
                  <c:v>207</c:v>
                </c:pt>
                <c:pt idx="14">
                  <c:v>#N/A</c:v>
                </c:pt>
              </c:numCache>
            </c:numRef>
          </c:val>
          <c:smooth val="0"/>
          <c:extLst>
            <c:ext xmlns:c16="http://schemas.microsoft.com/office/drawing/2014/chart" uri="{C3380CC4-5D6E-409C-BE32-E72D297353CC}">
              <c16:uniqueId val="{00000008-7DFF-4B4C-ABE2-EEAFEC37810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4284</c:v>
                </c:pt>
                <c:pt idx="5">
                  <c:v>4510</c:v>
                </c:pt>
                <c:pt idx="8">
                  <c:v>4551</c:v>
                </c:pt>
                <c:pt idx="11">
                  <c:v>4499</c:v>
                </c:pt>
                <c:pt idx="14">
                  <c:v>4314</c:v>
                </c:pt>
              </c:numCache>
            </c:numRef>
          </c:val>
          <c:extLst>
            <c:ext xmlns:c16="http://schemas.microsoft.com/office/drawing/2014/chart" uri="{C3380CC4-5D6E-409C-BE32-E72D297353CC}">
              <c16:uniqueId val="{00000000-0263-474A-9A1E-A23756892F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252</c:v>
                </c:pt>
                <c:pt idx="5">
                  <c:v>215</c:v>
                </c:pt>
                <c:pt idx="8">
                  <c:v>156</c:v>
                </c:pt>
                <c:pt idx="11">
                  <c:v>113</c:v>
                </c:pt>
                <c:pt idx="14">
                  <c:v>75</c:v>
                </c:pt>
              </c:numCache>
            </c:numRef>
          </c:val>
          <c:extLst>
            <c:ext xmlns:c16="http://schemas.microsoft.com/office/drawing/2014/chart" uri="{C3380CC4-5D6E-409C-BE32-E72D297353CC}">
              <c16:uniqueId val="{00000001-0263-474A-9A1E-A23756892F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4271</c:v>
                </c:pt>
                <c:pt idx="5">
                  <c:v>4255</c:v>
                </c:pt>
                <c:pt idx="8">
                  <c:v>4193</c:v>
                </c:pt>
                <c:pt idx="11">
                  <c:v>4365</c:v>
                </c:pt>
                <c:pt idx="14">
                  <c:v>4715</c:v>
                </c:pt>
              </c:numCache>
            </c:numRef>
          </c:val>
          <c:extLst>
            <c:ext xmlns:c16="http://schemas.microsoft.com/office/drawing/2014/chart" uri="{C3380CC4-5D6E-409C-BE32-E72D297353CC}">
              <c16:uniqueId val="{00000002-0263-474A-9A1E-A23756892F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263-474A-9A1E-A23756892F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263-474A-9A1E-A23756892F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63-474A-9A1E-A23756892F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997</c:v>
                </c:pt>
                <c:pt idx="3">
                  <c:v>975</c:v>
                </c:pt>
                <c:pt idx="6">
                  <c:v>960</c:v>
                </c:pt>
                <c:pt idx="9">
                  <c:v>921</c:v>
                </c:pt>
                <c:pt idx="12">
                  <c:v>896</c:v>
                </c:pt>
              </c:numCache>
            </c:numRef>
          </c:val>
          <c:extLst>
            <c:ext xmlns:c16="http://schemas.microsoft.com/office/drawing/2014/chart" uri="{C3380CC4-5D6E-409C-BE32-E72D297353CC}">
              <c16:uniqueId val="{00000006-0263-474A-9A1E-A23756892F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7-0263-474A-9A1E-A23756892F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972</c:v>
                </c:pt>
                <c:pt idx="3">
                  <c:v>869</c:v>
                </c:pt>
                <c:pt idx="6">
                  <c:v>775</c:v>
                </c:pt>
                <c:pt idx="9">
                  <c:v>670</c:v>
                </c:pt>
                <c:pt idx="12">
                  <c:v>580</c:v>
                </c:pt>
              </c:numCache>
            </c:numRef>
          </c:val>
          <c:extLst>
            <c:ext xmlns:c16="http://schemas.microsoft.com/office/drawing/2014/chart" uri="{C3380CC4-5D6E-409C-BE32-E72D297353CC}">
              <c16:uniqueId val="{00000008-0263-474A-9A1E-A23756892F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32</c:v>
                </c:pt>
                <c:pt idx="3">
                  <c:v>25</c:v>
                </c:pt>
                <c:pt idx="6">
                  <c:v>14</c:v>
                </c:pt>
                <c:pt idx="9">
                  <c:v>9</c:v>
                </c:pt>
                <c:pt idx="12">
                  <c:v>5</c:v>
                </c:pt>
              </c:numCache>
            </c:numRef>
          </c:val>
          <c:extLst>
            <c:ext xmlns:c16="http://schemas.microsoft.com/office/drawing/2014/chart" uri="{C3380CC4-5D6E-409C-BE32-E72D297353CC}">
              <c16:uniqueId val="{00000009-0263-474A-9A1E-A23756892F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5328</c:v>
                </c:pt>
                <c:pt idx="3">
                  <c:v>5280</c:v>
                </c:pt>
                <c:pt idx="6">
                  <c:v>5336</c:v>
                </c:pt>
                <c:pt idx="9">
                  <c:v>5313</c:v>
                </c:pt>
                <c:pt idx="12">
                  <c:v>5075</c:v>
                </c:pt>
              </c:numCache>
            </c:numRef>
          </c:val>
          <c:extLst>
            <c:ext xmlns:c16="http://schemas.microsoft.com/office/drawing/2014/chart" uri="{C3380CC4-5D6E-409C-BE32-E72D297353CC}">
              <c16:uniqueId val="{0000000A-0263-474A-9A1E-A23756892F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263-474A-9A1E-A23756892F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1024</c:v>
                </c:pt>
                <c:pt idx="1">
                  <c:v>1173</c:v>
                </c:pt>
                <c:pt idx="2">
                  <c:v>1329</c:v>
                </c:pt>
              </c:numCache>
            </c:numRef>
          </c:val>
          <c:extLst>
            <c:ext xmlns:c16="http://schemas.microsoft.com/office/drawing/2014/chart" uri="{C3380CC4-5D6E-409C-BE32-E72D297353CC}">
              <c16:uniqueId val="{00000000-9576-4FCD-9C23-4699A1A7329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512</c:v>
                </c:pt>
                <c:pt idx="1">
                  <c:v>512</c:v>
                </c:pt>
                <c:pt idx="2">
                  <c:v>512</c:v>
                </c:pt>
              </c:numCache>
            </c:numRef>
          </c:val>
          <c:extLst>
            <c:ext xmlns:c16="http://schemas.microsoft.com/office/drawing/2014/chart" uri="{C3380CC4-5D6E-409C-BE32-E72D297353CC}">
              <c16:uniqueId val="{00000001-9576-4FCD-9C23-4699A1A7329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2427</c:v>
                </c:pt>
                <c:pt idx="1">
                  <c:v>2442</c:v>
                </c:pt>
                <c:pt idx="2">
                  <c:v>2630</c:v>
                </c:pt>
              </c:numCache>
            </c:numRef>
          </c:val>
          <c:extLst>
            <c:ext xmlns:c16="http://schemas.microsoft.com/office/drawing/2014/chart" uri="{C3380CC4-5D6E-409C-BE32-E72D297353CC}">
              <c16:uniqueId val="{00000002-9576-4FCD-9C23-4699A1A7329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{0AF53A67-542F-48F3-9ECF-BE4A28E37E84}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6C-4208-AFF4-99F0FFA481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{419A9CA3-82D1-44B5-BCF1-8EBA57A31CC2}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6C-4208-AFF4-99F0FFA481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{56F68CB6-283A-4152-AE23-3D33ECF43C97}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6C-4208-AFF4-99F0FFA481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{860B4983-46C3-408B-ACB0-EEFD929CA248}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6C-4208-AFF4-99F0FFA481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{2A29E59E-AE8C-45B2-B244-5724E6A3549B}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6C-4208-AFF4-99F0FFA481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{1B080A24-67CE-4C1F-A87D-89EA63310AF4}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6C-4208-AFF4-99F0FFA481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{BF8D1D2C-AAB4-4D1C-87C3-F3075601C897}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6C-4208-AFF4-99F0FFA481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{FE161A48-9FE8-4FAC-9378-194E75772744}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6C-4208-AFF4-99F0FFA481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{01422346-767F-41D6-8B40-01693B22CC73}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6C-4208-AFF4-99F0FFA481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58.4</c:v>
                </c:pt>
                <c:pt idx="16">
                  <c:v>59.9</c:v>
                </c:pt>
                <c:pt idx="24">
                  <c:v>60.6</c:v>
                </c:pt>
                <c:pt idx="32">
                  <c:v>60.4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06C-4208-AFF4-99F0FFA481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{E5B6E9FB-DB7A-41D0-901C-86105D768ABA}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6C-4208-AFF4-99F0FFA481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{5983F589-300D-4433-8C6E-8AAFD1CC849B}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6C-4208-AFF4-99F0FFA481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{05E8A883-8998-4D52-99C3-313B9FB84D65}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6C-4208-AFF4-99F0FFA481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{C595490A-7B39-4D19-9ED7-107F697CE6B8}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6C-4208-AFF4-99F0FFA481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{6AA8CDFA-F638-473F-ACC1-52A0F34380E7}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6C-4208-AFF4-99F0FFA481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{942F7A26-1851-4D9A-AF89-CCBFB0CBAFF4}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6C-4208-AFF4-99F0FFA481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{0BB6A69C-8296-41EB-B13C-B6D84F10BE49}</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6C-4208-AFF4-99F0FFA481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{50B7020B-F30F-4839-8B0D-307486F8F336}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6C-4208-AFF4-99F0FFA481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{5BC99CBF-6161-402A-ACCE-ADAD90E5DBAF}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6C-4208-AFF4-99F0FFA481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B06C-4208-AFF4-99F0FFA481CB}"/>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{DC7CF6DB-1979-4D38-BFAC-CD5C151B5A30}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174-4E68-917F-10D6BE6DA3E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{7B0ECEAA-9D44-4495-92C9-055F6B95EE28}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174-4E68-917F-10D6BE6DA3E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{C5051F07-643E-4853-A7D0-34B4719A2CF7}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174-4E68-917F-10D6BE6DA3E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{3DAA21BC-36B3-46B1-9932-186DB2424C99}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174-4E68-917F-10D6BE6DA3E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{F4EEFB90-9ADB-47D9-987C-C8518C639E67}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174-4E68-917F-10D6BE6DA3E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{B286DB0E-6107-4778-A825-F58EED2B8CB2}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174-4E68-917F-10D6BE6DA3E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{70A2F6CC-66A7-4BDF-9E5B-FB6491D57A84}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174-4E68-917F-10D6BE6DA3E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{76097F3F-FFDF-4B7F-BDFE-6CD1DA079791}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174-4E68-917F-10D6BE6DA3E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{AE5CB2F6-7290-4017-8BBF-CF183B8985EF}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174-4E68-917F-10D6BE6DA3E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6.2</c:v>
                </c:pt>
                <c:pt idx="24">
                  <c:v>6.5</c:v>
                </c:pt>
                <c:pt idx="32">
                  <c:v>6.5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174-4E68-917F-10D6BE6DA3E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{61047BD8-140B-4CA3-902C-7F8CB71FFFA4}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174-4E68-917F-10D6BE6DA3E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{72F025F4-46F3-4151-BD44-128E581CAB15}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174-4E68-917F-10D6BE6DA3E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{CC3AD66D-05F4-4D23-9391-110D1155103C}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174-4E68-917F-10D6BE6DA3E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{4D96563F-BE29-4948-87A8-8145FE45E37A}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174-4E68-917F-10D6BE6DA3E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{0BFE0D36-7560-485C-A395-CDC36D093129}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174-4E68-917F-10D6BE6DA3E1}"/>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{9AFC6380-DB14-4D2E-BD83-78285F8771A7}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174-4E68-917F-10D6BE6DA3E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{DCD91958-A91C-4394-95D2-F89DC1DC37B5}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174-4E68-917F-10D6BE6DA3E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{C7E73EED-346E-4223-835D-D8C907036985}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174-4E68-917F-10D6BE6DA3E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{AA85F1BC-7A60-42AA-B593-5DA71CA1A9DA}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174-4E68-917F-10D6BE6DA3E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174-4E68-917F-10D6BE6DA3E1}"/>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B12FDF5-D946-41E4-BB19-F47880A77869}"/>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1457A82-0851-4D9F-883C-F7D7A4EB1169}"/>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当町で用いているシミュレーションにおいて常に状況を把握しながら進めているが、数年前に実施した大型の施設整備などにより、借入額は落ち着いてきたものの、償還額は一旦のピークをむかえている。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いずれにせよ計画的な執行に努めており、算入公債費等も連動して上昇傾向にあるが、極端な起債残高の増加や単年度償還額の増加は財政運営上大きな影響が生じるため、今後も後年度以降の償還計画等を把握しながら適正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一定額を積立できている状況にあるが、借入の総額から見ると僅かであるため、現状としては極力維持できるように考えている。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数値は良い方向に進んでおり、今のところ大きな問題は生じていないが、充当可能財源における基金には、その他特定目的基金が含まれており、これらの使途によっては状況が変わる可能性がない訳で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今後も可能な限り、世代間の公平な財政運営となるよう、必要な部分には基金充当するなどして、適正な財政運営に努めていく。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北海道美深町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ごとの増減はあるものの、効率的な財政運営に努めてきたほか、昨年に引き続き、新型コロナウイルス感染症拡大の影響によって事業が未執行になったもの、さらには当初予定していたよりも普通交付税が多く収入できたことなどから、歳計剰余金を中心に財政調整基金や特定目的基金に積立することができ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一部必要な事業に対して基金を取り崩して対応しているものの、極端に基金残高が減少するような状況にはなっていない。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基金の残高については、積立の設定目標を定めている訳ではないが、有事の際に対応できるためには相当額必要と考えている。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必要な事業執行をしながらも基金の残高を維持していくことは必要であると考えており、今後も極力基金に頼らない予算編成が必要である。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公共施設整備基金：教育、文化、福祉、産業その他の公共的施設の建設整備事業を円滑に進めるため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国鉄美幸線代替輸送確保基金：国鉄美幸線が廃止された以降、代替輸送事業の財政需要（バス運行・施設維持）に備えるため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まちづくり応援基金：ふるさと納税制度による寄附金を必要に応じて積み立て、寄附者の意向に沿った形で必要な事業に充当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基金全体の部分でも触れているが、一般財源収入の増加などから特に公共施設整備基金に積み増しをすることができた。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他、ふるさと納税制度による寄附金を目的に沿った形でそれぞれの基金へ積み増しした。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（多くの項目で増加となった）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特に多額を保有している公共施設整備基金については、将来的に町役場庁舎をはじめ、施設の更新整備に活用していく予定。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その他については、それぞれ目的に沿った形で、財政状況を見ながら必要に応じ活用していくこととし、極端に残高が減少しないよう配慮していく。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って事業が未執行となったもの、さらには当初予定していたよりも普通交付税が多く収入できたことなどから、歳計剰余金を積み立てることができた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具体的な基金額保有目標は掲げていないが、当面の間は必要に応じて活用できるものと考えている。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現在保有している程度は有事に備えて必要なレベルだと感じており、状況に応じて今後も積立、取崩しと活用していきたい。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いずれにせよ、極端に残高が減少しないように配慮しながら財源不足に対応していくことが必要である。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過去に、単年度の償還額が一時的に増加した際に繰入した経過があるが、近年は繰入せずに対応できており横ばいが続いている。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この程度の残高は維持しておきたいが、状況によっては活用も視野に入れる。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7A0038-FECD-4674-8956-24F46E4225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42ADA94-A1DA-4037-8688-C7312D1040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C2F37F5A-331B-4F00-ACF6-1AFEACFDD321}"/>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CA4F3ADA-EC9B-4295-8A5C-8AAC88F1CB7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3383FD3B-D930-4813-A2D7-94AD5B9AE936}"/>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FDDCCB9-1C5E-4AD9-83BE-87400A630B69}"/>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DD8DD013-B214-4569-A9BA-18190CD6C147}"/>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487FDADA-D8B5-4B06-91E0-BDEF736D488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BFC2CA2C-F344-455F-A0AA-8C16CEA6345A}"/>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C2D9C050-B43E-48AB-B7C2-07063E5C7CEB}"/>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F2CECA3-4AA1-436C-9130-7C902D832C94}"/>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6D751009-8195-468F-9F52-A9C7985AF914}"/>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CF29E38-6D57-4DAF-AE09-AA858AF2E01B}"/>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88072F0-3EC3-42D2-9226-D1350BEE9968}"/>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19567D9-59C6-4CA5-947C-C2A6D06F494C}"/>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B0B6D64-A19A-4C79-A5A7-DEA1973D78C8}"/>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174B5C3A-DADE-4141-8E18-BEA0A979E5D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FE79E8B-8BF2-4751-ABC5-5DC1CB582D0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2E421E4-7B25-44AD-B75A-4AC68C85C60B}"/>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9C5A3498-8C16-43ED-9BEA-7C792C7BEA55}"/>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FA13CC5-00FB-4100-A715-D0775691BF7D}"/>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5515583-D97F-46B8-A323-B04119E6C75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362E135-B87F-4761-99AC-F706E350D7C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42425BC2-FD10-4E4A-96A9-4822E18FBD8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CA66BF0-0C54-40AC-9281-E1259CEF793A}"/>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E89BBD2B-2B41-4DD5-8CDE-6B5C02B75937}"/>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AD08097-8EE3-4A3A-A217-439AC7477E6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F883B90-93D8-44AB-A190-5062E70826B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F49F4DED-8836-45C0-BA36-AD22EC7E6C7C}"/>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CEF1F08C-C320-447A-930F-34C22291740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13B01953-E841-444E-A1D5-0FFFE0A70058}"/>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F47BF24E-253D-43FB-A21D-3244AD4403F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F292574-3993-446E-A073-D29DDD6B8611}"/>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776BC09-DA68-4581-869C-D7FE215E9F6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A2C8BC7-4057-459A-8C15-B95B148F2924}"/>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AD5C6757-2EB9-4F2D-B2BC-F1539962A90D}"/>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621C760E-3EDC-44BD-BED5-9642BA7F5B2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A3AFE46-7D49-455B-A0BD-1A09A8D85AE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F69313B-CE26-4E3D-A578-AA15ED4EC06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FCF6DDC2-47D2-4A5A-A56C-C3F9C44DFE7C}"/>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299EA53-2400-4173-8DCC-4C32C5ACC26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6F9FCE1-CE05-4F29-AE36-DD1A4D5C35EF}"/>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0C29405-D6EF-47A0-9E35-96B4CE6B143A}"/>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5727FDAC-F48D-4459-BC97-6DDBD9AD5CC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4E6E4BA1-FFE6-4DC5-9371-0F0254E059A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48C5CA98-CD99-431E-8649-4FDD49D31A19}"/>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C2A8AE4-4156-431A-8C06-D31F69C953B2}"/>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B096FA35-F19B-40A8-8661-043991E30DD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ADC66C8B-A1B4-4042-83B0-B840F1B94C8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2D13461-CC8A-4479-A459-A65E6544AB4D}"/>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9A6A2C4-B9A8-41A9-B6AF-3FC808BCFFD9}"/>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91864F-3895-4498-8CDF-9123AE18865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1BE781B3-FCFB-4718-AF95-8203301631DE}"/>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2476553-077D-451A-99F0-85B85E592429}"/>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EB022A1A-E9D1-4468-AC51-CDCA9C8B1366}"/>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747747F-3CFB-4384-9B1A-6A312DBD6C4E}"/>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6F11707-A7B5-466A-939E-EBC6150003A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全体的に施設の老朽化が進んでいるが、必要に応じて順次更新や補修対応している状況であり、今後も利用に支障のないよう適切な管理に努めていく。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体育館、役場庁舎といった今後更新を見据えている大型施設の老朽化が進んでいることもあり、これからの更新が完了するまでは減価償却率はゆるやかに上昇していくものと思われる。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CD1E9B9-87EF-4E1E-8582-BF448F12BCA2}"/>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6AF0BCF-2A78-432D-83F5-670B1AE485DA}"/>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DE990C63-FD9A-47D6-BC7A-A5EAE7813222}"/>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1F2318E3-FB4B-4829-85AE-574A097BA0B1}"/>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49769E9D-6DE4-4ADD-8845-FD383CCA739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3F37179-01E1-439D-A479-1404C4093FDE}"/>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8E04EC1D-E314-49DA-A00B-36CAE32C6ED7}"/>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3ED41490-59E1-4887-9F21-2001DC2ECF9B}"/>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7DC0623-40A2-4C70-948B-25E0BD673336}"/>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1BF82A15-7BE2-4507-9BDF-A922652BE887}"/>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5AAE35A9-4B28-4B51-AFB3-876313FCE2F4}"/>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664DCCD-5466-43EB-96B9-AEE177A8B36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ADD1E752-668C-4FBB-902B-D6A3324F898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191FCDBB-8117-498C-B1C0-51FA0F6C9B79}"/>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7451DA1E-9383-4EDB-ACA4-9E5BF58AAA7F}"/>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526DD0C-DBEF-414B-AFFD-64E38114034D}"/>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540EA511-A600-4F90-91AF-6066C47CA3FF}"/>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789B4B71-95C0-4116-A89E-D3DDA816B96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999515B5-0BCA-45D4-B48E-AA43E039D095}"/>
            </a:ext>
          </a:extLst>
        </xdr:cNvPr>
        <xdr:cNvCxnSpPr/>
      </xdr:nvCxnSpPr>
      <xdr:spPr>
        <a:xfrm flipV="1">
          <a:off x="4760595" y="4570095"/>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E2B4D1AF-FA0A-49C4-9A81-10175CBCB594}"/>
            </a:ext>
          </a:extLst>
        </xdr:cNvPr>
        <xdr:cNvSpPr txBox="1"/>
      </xdr:nvSpPr>
      <xdr:spPr>
        <a:xfrm>
          <a:off x="4813300" y="5968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16135CA0-4664-4466-9A69-3765E19154AE}"/>
            </a:ext>
          </a:extLst>
        </xdr:cNvPr>
        <xdr:cNvCxnSpPr/>
      </xdr:nvCxnSpPr>
      <xdr:spPr>
        <a:xfrm>
          <a:off x="4673600" y="5964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9A937094-908D-4A30-8473-40BBC96DAE37}"/>
            </a:ext>
          </a:extLst>
        </xdr:cNvPr>
        <xdr:cNvSpPr txBox="1"/>
      </xdr:nvSpPr>
      <xdr:spPr>
        <a:xfrm>
          <a:off x="4813300" y="4345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A0B825FB-81F7-441B-A633-0C29F83DDFDA}"/>
            </a:ext>
          </a:extLst>
        </xdr:cNvPr>
        <xdr:cNvCxnSpPr/>
      </xdr:nvCxnSpPr>
      <xdr:spPr>
        <a:xfrm>
          <a:off x="4673600" y="4570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E02861D4-6E7A-45E7-86C4-758659E41405}"/>
            </a:ext>
          </a:extLst>
        </xdr:cNvPr>
        <xdr:cNvSpPr txBox="1"/>
      </xdr:nvSpPr>
      <xdr:spPr>
        <a:xfrm>
          <a:off x="4813300" y="5413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1F2DEB11-9503-4159-8666-F8013ED3DCBB}"/>
            </a:ext>
          </a:extLst>
        </xdr:cNvPr>
        <xdr:cNvSpPr/>
      </xdr:nvSpPr>
      <xdr:spPr>
        <a:xfrm>
          <a:off x="4711700" y="54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77BB956A-D6B3-4E5C-9B52-DC44E4E4DF8C}"/>
            </a:ext>
          </a:extLst>
        </xdr:cNvPr>
        <xdr:cNvSpPr/>
      </xdr:nvSpPr>
      <xdr:spPr>
        <a:xfrm>
          <a:off x="4000500" y="53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2889E288-DB6C-43DF-BD0E-63157FBBAA80}"/>
            </a:ext>
          </a:extLst>
        </xdr:cNvPr>
        <xdr:cNvSpPr/>
      </xdr:nvSpPr>
      <xdr:spPr>
        <a:xfrm>
          <a:off x="3238500" y="5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86CC9CBD-ECC0-4468-B9F0-B038AAB1BDDF}"/>
            </a:ext>
          </a:extLst>
        </xdr:cNvPr>
        <xdr:cNvSpPr/>
      </xdr:nvSpPr>
      <xdr:spPr>
        <a:xfrm>
          <a:off x="2476500" y="534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7DBA89EE-D50A-4ECE-AF06-6594D8B14CFC}"/>
            </a:ext>
          </a:extLst>
        </xdr:cNvPr>
        <xdr:cNvSpPr/>
      </xdr:nvSpPr>
      <xdr:spPr>
        <a:xfrm>
          <a:off x="1714500" y="529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28A85E0E-315D-4954-A908-BB73F922E8FD}"/>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189A2D9-2ADF-4747-9F37-7B1E4BAF9583}"/>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6339250-2241-45F9-BC05-2F4A75E6120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4C70DAE0-0166-4DC0-84D0-2A322A2F293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865C39F9-09DC-4186-8149-5BBC9C64325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61776</xdr:rowOff>
    </xdr:from>
    <xdr:to>
      <xdr:col>23</xdr:col>
      <xdr:colOff>136525</xdr:colOff>
      <xdr:row>31</xdr:row>
      <xdr:rowOff>163376</xdr:rowOff>
    </xdr:to>
    <xdr:sp macro="" textlink="">
      <xdr:nvSpPr>
        <xdr:cNvPr id="93" name="楕円 92">
          <a:extLst>
            <a:ext uri="{FF2B5EF4-FFF2-40B4-BE49-F238E27FC236}">
              <a16:creationId xmlns:a16="http://schemas.microsoft.com/office/drawing/2014/main" id="{3C70B77E-BADA-4BB1-B573-B4933063D2D9}"/>
            </a:ext>
          </a:extLst>
        </xdr:cNvPr>
        <xdr:cNvSpPr/>
      </xdr:nvSpPr>
      <xdr:spPr>
        <a:xfrm>
          <a:off x="4711700" y="53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84653</xdr:rowOff>
    </xdr:from>
    <xdr:ext cx="405111" cy="259045"/>
    <xdr:sp macro="" textlink="">
      <xdr:nvSpPr>
        <xdr:cNvPr id="94" name="有形固定資産減価償却率該当値テキスト">
          <a:extLst>
            <a:ext uri="{FF2B5EF4-FFF2-40B4-BE49-F238E27FC236}">
              <a16:creationId xmlns:a16="http://schemas.microsoft.com/office/drawing/2014/main" id="{925D2B66-A6A1-49E6-A431-D57BF35AEAE8}"/>
            </a:ext>
          </a:extLst>
        </xdr:cNvPr>
        <xdr:cNvSpPr txBox="1"/>
      </xdr:nvSpPr>
      <xdr:spPr>
        <a:xfrm>
          <a:off x="4813300" y="5228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95" name="楕円 94">
          <a:extLst>
            <a:ext uri="{FF2B5EF4-FFF2-40B4-BE49-F238E27FC236}">
              <a16:creationId xmlns:a16="http://schemas.microsoft.com/office/drawing/2014/main" id="{ACABB05F-4E25-4112-92B0-382C95CCC9C8}"/>
            </a:ext>
          </a:extLst>
        </xdr:cNvPr>
        <xdr:cNvSpPr/>
      </xdr:nvSpPr>
      <xdr:spPr>
        <a:xfrm>
          <a:off x="4000500" y="53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112576</xdr:rowOff>
    </xdr:from>
    <xdr:to>
      <xdr:col>23</xdr:col>
      <xdr:colOff>85725</xdr:colOff>
      <xdr:row>31</xdr:row>
      <xdr:rowOff>118745</xdr:rowOff>
    </xdr:to>
    <xdr:cxnSp macro="">
      <xdr:nvCxnSpPr>
        <xdr:cNvPr id="96" name="直線コネクタ 95">
          <a:extLst>
            <a:ext uri="{FF2B5EF4-FFF2-40B4-BE49-F238E27FC236}">
              <a16:creationId xmlns:a16="http://schemas.microsoft.com/office/drawing/2014/main" id="{AE903799-E2A4-4E24-97E1-84E19924C2FF}"/>
            </a:ext>
          </a:extLst>
        </xdr:cNvPr>
        <xdr:cNvCxnSpPr/>
      </xdr:nvCxnSpPr>
      <xdr:spPr>
        <a:xfrm flipV="1">
          <a:off x="4051300" y="5427526"/>
          <a:ext cx="7112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97" name="楕円 96">
          <a:extLst>
            <a:ext uri="{FF2B5EF4-FFF2-40B4-BE49-F238E27FC236}">
              <a16:creationId xmlns:a16="http://schemas.microsoft.com/office/drawing/2014/main" id="{1FBA5C02-07C8-4A02-964C-2324E7B543C8}"/>
            </a:ext>
          </a:extLst>
        </xdr:cNvPr>
        <xdr:cNvSpPr/>
      </xdr:nvSpPr>
      <xdr:spPr>
        <a:xfrm>
          <a:off x="3238500" y="536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97155</xdr:rowOff>
    </xdr:from>
    <xdr:to>
      <xdr:col>19</xdr:col>
      <xdr:colOff>136525</xdr:colOff>
      <xdr:row>31</xdr:row>
      <xdr:rowOff>118745</xdr:rowOff>
    </xdr:to>
    <xdr:cxnSp macro="">
      <xdr:nvCxnSpPr>
        <xdr:cNvPr id="98" name="直線コネクタ 97">
          <a:extLst>
            <a:ext uri="{FF2B5EF4-FFF2-40B4-BE49-F238E27FC236}">
              <a16:creationId xmlns:a16="http://schemas.microsoft.com/office/drawing/2014/main" id="{8010AD1F-E6D6-49AD-BF27-576C5867A77D}"/>
            </a:ext>
          </a:extLst>
        </xdr:cNvPr>
        <xdr:cNvCxnSpPr/>
      </xdr:nvCxnSpPr>
      <xdr:spPr>
        <a:xfrm>
          <a:off x="3289300" y="5412105"/>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99" name="楕円 98">
          <a:extLst>
            <a:ext uri="{FF2B5EF4-FFF2-40B4-BE49-F238E27FC236}">
              <a16:creationId xmlns:a16="http://schemas.microsoft.com/office/drawing/2014/main" id="{E9A16863-0522-49FD-89CE-88BAAE16B7B8}"/>
            </a:ext>
          </a:extLst>
        </xdr:cNvPr>
        <xdr:cNvSpPr/>
      </xdr:nvSpPr>
      <xdr:spPr>
        <a:xfrm>
          <a:off x="2476500" y="53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97155</xdr:rowOff>
    </xdr:to>
    <xdr:cxnSp macro="">
      <xdr:nvCxnSpPr>
        <xdr:cNvPr id="100" name="直線コネクタ 99">
          <a:extLst>
            <a:ext uri="{FF2B5EF4-FFF2-40B4-BE49-F238E27FC236}">
              <a16:creationId xmlns:a16="http://schemas.microsoft.com/office/drawing/2014/main" id="{1D45AEEE-ABC6-4596-BEE6-619E2DD4EA6D}"/>
            </a:ext>
          </a:extLst>
        </xdr:cNvPr>
        <xdr:cNvCxnSpPr/>
      </xdr:nvCxnSpPr>
      <xdr:spPr>
        <a:xfrm>
          <a:off x="2527300" y="5365841"/>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134529</xdr:rowOff>
    </xdr:from>
    <xdr:to>
      <xdr:col>7</xdr:col>
      <xdr:colOff>187325</xdr:colOff>
      <xdr:row>31</xdr:row>
      <xdr:rowOff>64679</xdr:rowOff>
    </xdr:to>
    <xdr:sp macro="" textlink="">
      <xdr:nvSpPr>
        <xdr:cNvPr id="101" name="楕円 100">
          <a:extLst>
            <a:ext uri="{FF2B5EF4-FFF2-40B4-BE49-F238E27FC236}">
              <a16:creationId xmlns:a16="http://schemas.microsoft.com/office/drawing/2014/main" id="{0C4C3D50-A02C-4965-B2CE-8AB8FCBC9908}"/>
            </a:ext>
          </a:extLst>
        </xdr:cNvPr>
        <xdr:cNvSpPr/>
      </xdr:nvSpPr>
      <xdr:spPr>
        <a:xfrm>
          <a:off x="1714500" y="5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13879</xdr:rowOff>
    </xdr:from>
    <xdr:to>
      <xdr:col>11</xdr:col>
      <xdr:colOff>136525</xdr:colOff>
      <xdr:row>31</xdr:row>
      <xdr:rowOff>50891</xdr:rowOff>
    </xdr:to>
    <xdr:cxnSp macro="">
      <xdr:nvCxnSpPr>
        <xdr:cNvPr id="102" name="直線コネクタ 101">
          <a:extLst>
            <a:ext uri="{FF2B5EF4-FFF2-40B4-BE49-F238E27FC236}">
              <a16:creationId xmlns:a16="http://schemas.microsoft.com/office/drawing/2014/main" id="{815427EC-799F-4400-9113-C993DC9144B0}"/>
            </a:ext>
          </a:extLst>
        </xdr:cNvPr>
        <xdr:cNvCxnSpPr/>
      </xdr:nvCxnSpPr>
      <xdr:spPr>
        <a:xfrm>
          <a:off x="1765300" y="5328829"/>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ED9B66A1-8F2B-45D6-B202-2A394E369C60}"/>
            </a:ext>
          </a:extLst>
        </xdr:cNvPr>
        <xdr:cNvSpPr txBox="1"/>
      </xdr:nvSpPr>
      <xdr:spPr>
        <a:xfrm>
          <a:off x="3836044" y="5491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40289B2-086B-4F25-9248-ED87E62BB3E2}"/>
            </a:ext>
          </a:extLst>
        </xdr:cNvPr>
        <xdr:cNvSpPr txBox="1"/>
      </xdr:nvSpPr>
      <xdr:spPr>
        <a:xfrm>
          <a:off x="3086744" y="54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D3EA0221-8622-4528-8B4C-9180B2D452E3}"/>
            </a:ext>
          </a:extLst>
        </xdr:cNvPr>
        <xdr:cNvSpPr txBox="1"/>
      </xdr:nvSpPr>
      <xdr:spPr>
        <a:xfrm>
          <a:off x="2324744" y="5435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17927881-ACD4-496B-BB39-15967AFBB230}"/>
            </a:ext>
          </a:extLst>
        </xdr:cNvPr>
        <xdr:cNvSpPr txBox="1"/>
      </xdr:nvSpPr>
      <xdr:spPr>
        <a:xfrm>
          <a:off x="1562744" y="5386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14622</xdr:rowOff>
    </xdr:from>
    <xdr:ext cx="405111" cy="259045"/>
    <xdr:sp macro="" textlink="">
      <xdr:nvSpPr>
        <xdr:cNvPr id="107" name="n_1mainValue有形固定資産減価償却率">
          <a:extLst>
            <a:ext uri="{FF2B5EF4-FFF2-40B4-BE49-F238E27FC236}">
              <a16:creationId xmlns:a16="http://schemas.microsoft.com/office/drawing/2014/main" id="{975F8FE1-1169-4F71-91B5-386DCAC569B7}"/>
            </a:ext>
          </a:extLst>
        </xdr:cNvPr>
        <xdr:cNvSpPr txBox="1"/>
      </xdr:nvSpPr>
      <xdr:spPr>
        <a:xfrm>
          <a:off x="3836044" y="515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8" name="n_2mainValue有形固定資産減価償却率">
          <a:extLst>
            <a:ext uri="{FF2B5EF4-FFF2-40B4-BE49-F238E27FC236}">
              <a16:creationId xmlns:a16="http://schemas.microsoft.com/office/drawing/2014/main" id="{7C7553A0-8393-49F0-AC88-06506E05B24C}"/>
            </a:ext>
          </a:extLst>
        </xdr:cNvPr>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118218</xdr:rowOff>
    </xdr:from>
    <xdr:ext cx="405111" cy="259045"/>
    <xdr:sp macro="" textlink="">
      <xdr:nvSpPr>
        <xdr:cNvPr id="109" name="n_3mainValue有形固定資産減価償却率">
          <a:extLst>
            <a:ext uri="{FF2B5EF4-FFF2-40B4-BE49-F238E27FC236}">
              <a16:creationId xmlns:a16="http://schemas.microsoft.com/office/drawing/2014/main" id="{6C6C739B-37AA-45C3-B081-B11C9573E1E5}"/>
            </a:ext>
          </a:extLst>
        </xdr:cNvPr>
        <xdr:cNvSpPr txBox="1"/>
      </xdr:nvSpPr>
      <xdr:spPr>
        <a:xfrm>
          <a:off x="2324744" y="5090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110" name="n_4mainValue有形固定資産減価償却率">
          <a:extLst>
            <a:ext uri="{FF2B5EF4-FFF2-40B4-BE49-F238E27FC236}">
              <a16:creationId xmlns:a16="http://schemas.microsoft.com/office/drawing/2014/main" id="{5A401CD3-03E1-4AA6-B811-C1E14128A05A}"/>
            </a:ext>
          </a:extLst>
        </xdr:cNvPr>
        <xdr:cNvSpPr txBox="1"/>
      </xdr:nvSpPr>
      <xdr:spPr>
        <a:xfrm>
          <a:off x="1562744" y="505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7F4A2275-E2B7-4395-A731-26B907D4632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FDA9EAD0-72A1-4F31-A451-6D9F2859443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3" name="正方形/長方形 112">
          <a:extLst>
            <a:ext uri="{FF2B5EF4-FFF2-40B4-BE49-F238E27FC236}">
              <a16:creationId xmlns:a16="http://schemas.microsoft.com/office/drawing/2014/main" id="{CAA698C3-4C7B-400C-B61F-2C7AA2CECF4F}"/>
            </a:ext>
          </a:extLst>
        </xdr:cNvPr>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FF4C42D-495A-4BDA-B246-158CD64807F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24EF2A74-7316-4129-AFC3-2CB176122764}"/>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61DF6FC6-5E0A-4499-B409-820CB6153E9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2031FAE5-38E9-4A3C-B875-B77139D81554}"/>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AE4382D-A2D4-4A84-94B6-6A3F1B3FA46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580A125-5804-4EBB-B77A-6FE575FFE5A8}"/>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642EBED4-D76B-42CF-B553-3FF933B55C73}"/>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76AF995-1AE7-4F8F-8279-E43A4D99FCF1}"/>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41F79425-9E91-4615-AB09-ED84E85529A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34363BFD-5171-4BB8-97D1-E692D0216666}"/>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基金残高等の充当可能財源が一定程度であることにより比率が低く抑えられているものとみている。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町税を中心とした自主財源は弱く、財政力指数も低いことから、数値だけを見て良好と判断できるものではないと考えている。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D992EB0E-7670-4007-98C8-C1217BD7B865}"/>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F96F001E-A571-4A27-8B49-5EC3905E36A6}"/>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8C8C5112-9999-42B5-BD9A-491BCE73FD55}"/>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21329940-7737-47A0-B093-E8E9057973D5}"/>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F6A4226A-8B46-407E-A90A-5A9BC4FD202A}"/>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23A7F90F-E2B6-4BF7-87F9-3C9EB0DC27EF}"/>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EF47F69B-541E-4AE6-A053-95BC56E03B6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13616316-5DB5-490B-A553-0811D680621A}"/>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5820A2D-28A9-403F-8945-6A5413236DCE}"/>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A3AFC383-C75B-42C1-9D67-7C93BA85429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A770129-5266-487A-8B4C-ABB3260158FA}"/>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E16D7A35-32D1-4D97-8039-80D95FB49B4C}"/>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DC77E417-DBC9-4AF2-A537-E7D58B4B045B}"/>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30F907D-F930-4371-A3C4-14A0ED8879D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2530FBE-D573-479A-947A-0FEDC2976D2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8D96ED8E-DEA5-4FCC-829E-998E667134D1}"/>
            </a:ext>
          </a:extLst>
        </xdr:cNvPr>
        <xdr:cNvCxnSpPr/>
      </xdr:nvCxnSpPr>
      <xdr:spPr>
        <a:xfrm flipV="1">
          <a:off x="14793595" y="4541308"/>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6CD01A8C-43E0-40DD-B8B3-B4C0B9C6A523}"/>
            </a:ext>
          </a:extLst>
        </xdr:cNvPr>
        <xdr:cNvSpPr txBox="1"/>
      </xdr:nvSpPr>
      <xdr:spPr>
        <a:xfrm>
          <a:off x="14846300" y="581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E896CB1F-A16B-4881-96ED-36B94D9D5826}"/>
            </a:ext>
          </a:extLst>
        </xdr:cNvPr>
        <xdr:cNvCxnSpPr/>
      </xdr:nvCxnSpPr>
      <xdr:spPr>
        <a:xfrm>
          <a:off x="14706600" y="581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E6BF939-94D2-43AF-876A-E0275422D15D}"/>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7BE70E7B-867D-4FD5-895D-F97DC9B7D0BE}"/>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2B72F10D-D833-4D76-9454-09D96EBC3443}"/>
            </a:ext>
          </a:extLst>
        </xdr:cNvPr>
        <xdr:cNvSpPr txBox="1"/>
      </xdr:nvSpPr>
      <xdr:spPr>
        <a:xfrm>
          <a:off x="14846300" y="4850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C3365DDE-71DB-4E31-A25A-7B102D546A30}"/>
            </a:ext>
          </a:extLst>
        </xdr:cNvPr>
        <xdr:cNvSpPr/>
      </xdr:nvSpPr>
      <xdr:spPr>
        <a:xfrm>
          <a:off x="14744700" y="487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EC6CDE3E-0CF3-4AC1-8B5D-612B9EF750B8}"/>
            </a:ext>
          </a:extLst>
        </xdr:cNvPr>
        <xdr:cNvSpPr/>
      </xdr:nvSpPr>
      <xdr:spPr>
        <a:xfrm>
          <a:off x="14033500" y="501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8FE2C6D7-4145-4955-8D5F-3F698DB498B2}"/>
            </a:ext>
          </a:extLst>
        </xdr:cNvPr>
        <xdr:cNvSpPr/>
      </xdr:nvSpPr>
      <xdr:spPr>
        <a:xfrm>
          <a:off x="13271500" y="502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CA88D2A0-75BA-46D6-875C-2A32D84D0EAD}"/>
            </a:ext>
          </a:extLst>
        </xdr:cNvPr>
        <xdr:cNvSpPr/>
      </xdr:nvSpPr>
      <xdr:spPr>
        <a:xfrm>
          <a:off x="12509500" y="498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5236A148-4B15-4AD4-94B6-83EA9C81CD27}"/>
            </a:ext>
          </a:extLst>
        </xdr:cNvPr>
        <xdr:cNvSpPr/>
      </xdr:nvSpPr>
      <xdr:spPr>
        <a:xfrm>
          <a:off x="11747500" y="49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855E1AC-E8B3-4E34-A438-B7584894C727}"/>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612E27A-4EF8-4444-8ED1-53B2223BDCF4}"/>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9C533FF8-57B1-4BA1-8664-1696A2E1B8B7}"/>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C9D236D3-B73D-4EB8-B9BB-8892CEB23292}"/>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A3D25F0D-5BCE-4496-90D9-008F3874AC99}"/>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20045</xdr:rowOff>
    </xdr:from>
    <xdr:to>
      <xdr:col>76</xdr:col>
      <xdr:colOff>73025</xdr:colOff>
      <xdr:row>27</xdr:row>
      <xdr:rowOff>121645</xdr:rowOff>
    </xdr:to>
    <xdr:sp macro="" textlink="">
      <xdr:nvSpPr>
        <xdr:cNvPr id="155" name="楕円 154">
          <a:extLst>
            <a:ext uri="{FF2B5EF4-FFF2-40B4-BE49-F238E27FC236}">
              <a16:creationId xmlns:a16="http://schemas.microsoft.com/office/drawing/2014/main" id="{4FF40AA5-8F5C-4CE4-8642-41964F796323}"/>
            </a:ext>
          </a:extLst>
        </xdr:cNvPr>
        <xdr:cNvSpPr/>
      </xdr:nvSpPr>
      <xdr:spPr>
        <a:xfrm>
          <a:off x="14744700" y="464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42922</xdr:rowOff>
    </xdr:from>
    <xdr:ext cx="405111" cy="259045"/>
    <xdr:sp macro="" textlink="">
      <xdr:nvSpPr>
        <xdr:cNvPr id="156" name="債務償還比率該当値テキスト">
          <a:extLst>
            <a:ext uri="{FF2B5EF4-FFF2-40B4-BE49-F238E27FC236}">
              <a16:creationId xmlns:a16="http://schemas.microsoft.com/office/drawing/2014/main" id="{506B7937-57B3-4445-97FC-0795CC4000F6}"/>
            </a:ext>
          </a:extLst>
        </xdr:cNvPr>
        <xdr:cNvSpPr txBox="1"/>
      </xdr:nvSpPr>
      <xdr:spPr>
        <a:xfrm>
          <a:off x="14846300" y="4500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127635</xdr:rowOff>
    </xdr:from>
    <xdr:to>
      <xdr:col>72</xdr:col>
      <xdr:colOff>123825</xdr:colOff>
      <xdr:row>28</xdr:row>
      <xdr:rowOff>57785</xdr:rowOff>
    </xdr:to>
    <xdr:sp macro="" textlink="">
      <xdr:nvSpPr>
        <xdr:cNvPr id="157" name="楕円 156">
          <a:extLst>
            <a:ext uri="{FF2B5EF4-FFF2-40B4-BE49-F238E27FC236}">
              <a16:creationId xmlns:a16="http://schemas.microsoft.com/office/drawing/2014/main" id="{55254FE8-B6E9-45CC-B511-62F0912BD3C8}"/>
            </a:ext>
          </a:extLst>
        </xdr:cNvPr>
        <xdr:cNvSpPr/>
      </xdr:nvSpPr>
      <xdr:spPr>
        <a:xfrm>
          <a:off x="14033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70845</xdr:rowOff>
    </xdr:from>
    <xdr:to>
      <xdr:col>76</xdr:col>
      <xdr:colOff>22225</xdr:colOff>
      <xdr:row>28</xdr:row>
      <xdr:rowOff>6985</xdr:rowOff>
    </xdr:to>
    <xdr:cxnSp macro="">
      <xdr:nvCxnSpPr>
        <xdr:cNvPr id="158" name="直線コネクタ 157">
          <a:extLst>
            <a:ext uri="{FF2B5EF4-FFF2-40B4-BE49-F238E27FC236}">
              <a16:creationId xmlns:a16="http://schemas.microsoft.com/office/drawing/2014/main" id="{BA6FF5F3-3E6D-42FB-897C-D145B97FF08E}"/>
            </a:ext>
          </a:extLst>
        </xdr:cNvPr>
        <xdr:cNvCxnSpPr/>
      </xdr:nvCxnSpPr>
      <xdr:spPr>
        <a:xfrm flipV="1">
          <a:off x="14084300" y="4699995"/>
          <a:ext cx="711200" cy="10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1524</xdr:rowOff>
    </xdr:from>
    <xdr:to>
      <xdr:col>68</xdr:col>
      <xdr:colOff>123825</xdr:colOff>
      <xdr:row>28</xdr:row>
      <xdr:rowOff>103124</xdr:rowOff>
    </xdr:to>
    <xdr:sp macro="" textlink="">
      <xdr:nvSpPr>
        <xdr:cNvPr id="159" name="楕円 158">
          <a:extLst>
            <a:ext uri="{FF2B5EF4-FFF2-40B4-BE49-F238E27FC236}">
              <a16:creationId xmlns:a16="http://schemas.microsoft.com/office/drawing/2014/main" id="{F61BDC4D-6B69-4671-A6F9-E978C48F71C9}"/>
            </a:ext>
          </a:extLst>
        </xdr:cNvPr>
        <xdr:cNvSpPr/>
      </xdr:nvSpPr>
      <xdr:spPr>
        <a:xfrm>
          <a:off x="13271500" y="480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6985</xdr:rowOff>
    </xdr:from>
    <xdr:to>
      <xdr:col>72</xdr:col>
      <xdr:colOff>73025</xdr:colOff>
      <xdr:row>28</xdr:row>
      <xdr:rowOff>52324</xdr:rowOff>
    </xdr:to>
    <xdr:cxnSp macro="">
      <xdr:nvCxnSpPr>
        <xdr:cNvPr id="160" name="直線コネクタ 159">
          <a:extLst>
            <a:ext uri="{FF2B5EF4-FFF2-40B4-BE49-F238E27FC236}">
              <a16:creationId xmlns:a16="http://schemas.microsoft.com/office/drawing/2014/main" id="{9E3934CA-BB20-4B75-AC7D-E12E7890E14F}"/>
            </a:ext>
          </a:extLst>
        </xdr:cNvPr>
        <xdr:cNvCxnSpPr/>
      </xdr:nvCxnSpPr>
      <xdr:spPr>
        <a:xfrm flipV="1">
          <a:off x="13322300" y="4807585"/>
          <a:ext cx="762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170095</xdr:rowOff>
    </xdr:from>
    <xdr:to>
      <xdr:col>64</xdr:col>
      <xdr:colOff>123825</xdr:colOff>
      <xdr:row>28</xdr:row>
      <xdr:rowOff>100245</xdr:rowOff>
    </xdr:to>
    <xdr:sp macro="" textlink="">
      <xdr:nvSpPr>
        <xdr:cNvPr id="161" name="楕円 160">
          <a:extLst>
            <a:ext uri="{FF2B5EF4-FFF2-40B4-BE49-F238E27FC236}">
              <a16:creationId xmlns:a16="http://schemas.microsoft.com/office/drawing/2014/main" id="{32B513AA-C366-4706-97B4-94A333BAB7CD}"/>
            </a:ext>
          </a:extLst>
        </xdr:cNvPr>
        <xdr:cNvSpPr/>
      </xdr:nvSpPr>
      <xdr:spPr>
        <a:xfrm>
          <a:off x="12509500" y="47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49445</xdr:rowOff>
    </xdr:from>
    <xdr:to>
      <xdr:col>68</xdr:col>
      <xdr:colOff>73025</xdr:colOff>
      <xdr:row>28</xdr:row>
      <xdr:rowOff>52324</xdr:rowOff>
    </xdr:to>
    <xdr:cxnSp macro="">
      <xdr:nvCxnSpPr>
        <xdr:cNvPr id="162" name="直線コネクタ 161">
          <a:extLst>
            <a:ext uri="{FF2B5EF4-FFF2-40B4-BE49-F238E27FC236}">
              <a16:creationId xmlns:a16="http://schemas.microsoft.com/office/drawing/2014/main" id="{4C8171C2-82D3-4794-9681-F6D1803B0A86}"/>
            </a:ext>
          </a:extLst>
        </xdr:cNvPr>
        <xdr:cNvCxnSpPr/>
      </xdr:nvCxnSpPr>
      <xdr:spPr>
        <a:xfrm>
          <a:off x="12560300" y="4850045"/>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171355</xdr:rowOff>
    </xdr:from>
    <xdr:to>
      <xdr:col>60</xdr:col>
      <xdr:colOff>123825</xdr:colOff>
      <xdr:row>28</xdr:row>
      <xdr:rowOff>101505</xdr:rowOff>
    </xdr:to>
    <xdr:sp macro="" textlink="">
      <xdr:nvSpPr>
        <xdr:cNvPr id="163" name="楕円 162">
          <a:extLst>
            <a:ext uri="{FF2B5EF4-FFF2-40B4-BE49-F238E27FC236}">
              <a16:creationId xmlns:a16="http://schemas.microsoft.com/office/drawing/2014/main" id="{FFD7B9F8-E066-4438-BF43-F7084696A284}"/>
            </a:ext>
          </a:extLst>
        </xdr:cNvPr>
        <xdr:cNvSpPr/>
      </xdr:nvSpPr>
      <xdr:spPr>
        <a:xfrm>
          <a:off x="11747500" y="48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49445</xdr:rowOff>
    </xdr:from>
    <xdr:to>
      <xdr:col>64</xdr:col>
      <xdr:colOff>73025</xdr:colOff>
      <xdr:row>28</xdr:row>
      <xdr:rowOff>50705</xdr:rowOff>
    </xdr:to>
    <xdr:cxnSp macro="">
      <xdr:nvCxnSpPr>
        <xdr:cNvPr id="164" name="直線コネクタ 163">
          <a:extLst>
            <a:ext uri="{FF2B5EF4-FFF2-40B4-BE49-F238E27FC236}">
              <a16:creationId xmlns:a16="http://schemas.microsoft.com/office/drawing/2014/main" id="{D817B0D4-9E68-4C9C-AD88-41E18D945B74}"/>
            </a:ext>
          </a:extLst>
        </xdr:cNvPr>
        <xdr:cNvCxnSpPr/>
      </xdr:nvCxnSpPr>
      <xdr:spPr>
        <a:xfrm flipV="1">
          <a:off x="11798300" y="4850045"/>
          <a:ext cx="762000" cy="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132944</xdr:rowOff>
    </xdr:from>
    <xdr:ext cx="469744" cy="259045"/>
    <xdr:sp macro="" textlink="">
      <xdr:nvSpPr>
        <xdr:cNvPr id="165" name="n_1aveValue債務償還比率">
          <a:extLst>
            <a:ext uri="{FF2B5EF4-FFF2-40B4-BE49-F238E27FC236}">
              <a16:creationId xmlns:a16="http://schemas.microsoft.com/office/drawing/2014/main" id="{FEEEF9CC-D4EF-4A42-B048-D66970BD646D}"/>
            </a:ext>
          </a:extLst>
        </xdr:cNvPr>
        <xdr:cNvSpPr txBox="1"/>
      </xdr:nvSpPr>
      <xdr:spPr>
        <a:xfrm>
          <a:off x="13836727" y="51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143739</xdr:rowOff>
    </xdr:from>
    <xdr:ext cx="469744" cy="259045"/>
    <xdr:sp macro="" textlink="">
      <xdr:nvSpPr>
        <xdr:cNvPr id="166" name="n_2aveValue債務償還比率">
          <a:extLst>
            <a:ext uri="{FF2B5EF4-FFF2-40B4-BE49-F238E27FC236}">
              <a16:creationId xmlns:a16="http://schemas.microsoft.com/office/drawing/2014/main" id="{B7E677CE-E7FD-4B75-A7C3-03F1FCD5BEDF}"/>
            </a:ext>
          </a:extLst>
        </xdr:cNvPr>
        <xdr:cNvSpPr txBox="1"/>
      </xdr:nvSpPr>
      <xdr:spPr>
        <a:xfrm>
          <a:off x="13087427" y="5115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107935</xdr:rowOff>
    </xdr:from>
    <xdr:ext cx="469744" cy="259045"/>
    <xdr:sp macro="" textlink="">
      <xdr:nvSpPr>
        <xdr:cNvPr id="167" name="n_3aveValue債務償還比率">
          <a:extLst>
            <a:ext uri="{FF2B5EF4-FFF2-40B4-BE49-F238E27FC236}">
              <a16:creationId xmlns:a16="http://schemas.microsoft.com/office/drawing/2014/main" id="{1111E233-CFC1-4FC1-A8C2-7FDF41B908C5}"/>
            </a:ext>
          </a:extLst>
        </xdr:cNvPr>
        <xdr:cNvSpPr txBox="1"/>
      </xdr:nvSpPr>
      <xdr:spPr>
        <a:xfrm>
          <a:off x="12325427" y="50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58098</xdr:rowOff>
    </xdr:from>
    <xdr:ext cx="469744" cy="259045"/>
    <xdr:sp macro="" textlink="">
      <xdr:nvSpPr>
        <xdr:cNvPr id="168" name="n_4aveValue債務償還比率">
          <a:extLst>
            <a:ext uri="{FF2B5EF4-FFF2-40B4-BE49-F238E27FC236}">
              <a16:creationId xmlns:a16="http://schemas.microsoft.com/office/drawing/2014/main" id="{A69FD58A-78D6-46F4-B1F4-3E6B1D42ADBA}"/>
            </a:ext>
          </a:extLst>
        </xdr:cNvPr>
        <xdr:cNvSpPr txBox="1"/>
      </xdr:nvSpPr>
      <xdr:spPr>
        <a:xfrm>
          <a:off x="11563427" y="503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74312</xdr:rowOff>
    </xdr:from>
    <xdr:ext cx="469744" cy="259045"/>
    <xdr:sp macro="" textlink="">
      <xdr:nvSpPr>
        <xdr:cNvPr id="169" name="n_1mainValue債務償還比率">
          <a:extLst>
            <a:ext uri="{FF2B5EF4-FFF2-40B4-BE49-F238E27FC236}">
              <a16:creationId xmlns:a16="http://schemas.microsoft.com/office/drawing/2014/main" id="{25B337FA-6532-4235-8127-EB4AA8AEBBB5}"/>
            </a:ext>
          </a:extLst>
        </xdr:cNvPr>
        <xdr:cNvSpPr txBox="1"/>
      </xdr:nvSpPr>
      <xdr:spPr>
        <a:xfrm>
          <a:off x="13836727" y="45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119651</xdr:rowOff>
    </xdr:from>
    <xdr:ext cx="469744" cy="259045"/>
    <xdr:sp macro="" textlink="">
      <xdr:nvSpPr>
        <xdr:cNvPr id="170" name="n_2mainValue債務償還比率">
          <a:extLst>
            <a:ext uri="{FF2B5EF4-FFF2-40B4-BE49-F238E27FC236}">
              <a16:creationId xmlns:a16="http://schemas.microsoft.com/office/drawing/2014/main" id="{8EA77CD6-275D-4265-9820-D346036E8EB6}"/>
            </a:ext>
          </a:extLst>
        </xdr:cNvPr>
        <xdr:cNvSpPr txBox="1"/>
      </xdr:nvSpPr>
      <xdr:spPr>
        <a:xfrm>
          <a:off x="13087427" y="457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116772</xdr:rowOff>
    </xdr:from>
    <xdr:ext cx="469744" cy="259045"/>
    <xdr:sp macro="" textlink="">
      <xdr:nvSpPr>
        <xdr:cNvPr id="171" name="n_3mainValue債務償還比率">
          <a:extLst>
            <a:ext uri="{FF2B5EF4-FFF2-40B4-BE49-F238E27FC236}">
              <a16:creationId xmlns:a16="http://schemas.microsoft.com/office/drawing/2014/main" id="{B684928E-8026-44F6-8255-304AC8EB81F6}"/>
            </a:ext>
          </a:extLst>
        </xdr:cNvPr>
        <xdr:cNvSpPr txBox="1"/>
      </xdr:nvSpPr>
      <xdr:spPr>
        <a:xfrm>
          <a:off x="12325427" y="457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118032</xdr:rowOff>
    </xdr:from>
    <xdr:ext cx="469744" cy="259045"/>
    <xdr:sp macro="" textlink="">
      <xdr:nvSpPr>
        <xdr:cNvPr id="172" name="n_4mainValue債務償還比率">
          <a:extLst>
            <a:ext uri="{FF2B5EF4-FFF2-40B4-BE49-F238E27FC236}">
              <a16:creationId xmlns:a16="http://schemas.microsoft.com/office/drawing/2014/main" id="{A8911D38-5417-4670-A5CF-28CFC4D5B944}"/>
            </a:ext>
          </a:extLst>
        </xdr:cNvPr>
        <xdr:cNvSpPr txBox="1"/>
      </xdr:nvSpPr>
      <xdr:spPr>
        <a:xfrm>
          <a:off x="11563427" y="45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D8B28926-0CA0-4B42-AD83-CB6B02EB990D}"/>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582A4EB6-D86D-404F-B5DC-ABCB39EE9AD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73DB856D-4AB5-4780-A65E-D561C1477EF2}"/>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3219BD8B-981B-43A1-ABFB-F0D605AA442D}"/>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F9DE94A3-18F2-43EF-BAE7-8EAF315571E9}"/>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70B0C7B6-E979-4039-BDE0-D1BE440CB822}"/>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E48DA67-F045-42D0-A010-7ED180F5F2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291E6E3-FC67-4493-B246-04E0BEDC85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1E8EEC-61DB-4AF3-BA9A-A1E5AFED3C5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65ACA75-201B-439C-A358-02805299291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0550C8-69DC-4DDA-BC94-15F59F1F0D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B5B5C1-672E-43F9-8C13-C0F9D7CD60B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EA510D1-9E93-4AFF-8D56-F6E7B934BD2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3A7296-E5CF-4920-BC53-3B08D71A6EB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B88EED6-5668-44A2-9629-D654F089B5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6CDFB3A-6FC6-4EB0-95E6-57F8A73C8D9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F408F8D-824F-4582-BA30-AC368031CB1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89C28E9-9C1E-4C53-ADE7-9CA06B4445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02150C1-325F-417B-B194-210291BA235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05046B5-23DE-4EC7-92C3-F497AFF0E56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EC4E93-33FF-4EA5-B517-965776E6F8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FFB68143-9485-412E-A396-194215C04DC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186DEB-87A2-4D97-AC97-EE7B8C985A5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703EFE-ACDD-4864-A195-0CD71A51FAF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20CF681-DEBE-44DE-8986-778163CA2F5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C7572F-44A9-465A-B8F1-33BC59593B8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57FDDD5-6D12-4B52-BA35-2162DA8EE7E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9233D9-8BB0-4E82-B3C3-CC818B2B58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C3AFB6F-EDEE-4DBB-A806-0B449B964D1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E7F4BCF-CFFB-4180-90CF-8DD8D8A85B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44933E1-EB57-4C6E-8EDB-93B4F92AB88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7553015-C612-483E-A01E-96895B2528D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C40D42-4C83-4263-A720-261D0CD317A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136EF1A-8775-4355-8068-B49C0822E4B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808424-6A62-46B8-BD82-E4C4AF6DD7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A8C1812-DDDF-42CF-A960-DBCD4F0EFB0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B05FEB9-61F7-400A-967A-3B83BA3BDCA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8BC83A-9ABB-4DAA-9BD3-520DD708CB0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3644573-29C5-4A6A-9CD8-D12D7AD06B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47639EB-C509-4058-8CA5-9E18B25923B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7C99ADE-12B5-4EF1-AA7F-634E334F0BE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390FDC4-8B2A-4A7B-A687-2010E2BEC4A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09DF74-F937-4B65-AB02-3E8CF875289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762DADA2-AF7B-4F0D-A924-07B9880806D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0F3882-788D-43DD-AFEE-92B9E3FAEA5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E995645-C798-4F8C-8CC6-44367F9426F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97780B5-D1E5-4589-9070-74E7C500CE1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78C14E4-968D-49AB-B5B5-2BADBE0F333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FC62CE6-D0DF-4357-B645-305EE116902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ED1A7866-83DF-46E9-94E1-8921630A5CA1}"/>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1D3F63C-8B11-4B98-A651-33E0D3E3085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ABE6E44-E3EB-4653-8EA7-6F9E2CABDEB7}"/>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79C100F-39EC-4327-8A5C-6E8DB9F81CE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87650E5-9308-4EBB-A29F-F7BB0FE16455}"/>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BBC2636-EFF9-41BC-BB20-602B2F24644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D7F3756-D3FB-4903-9460-B7486A7081D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AA454A06-79FD-4390-B1B1-9FE2EDC88B0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14F8A77-F115-47E2-93C3-7AF0C7F2150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2DDA588-7280-4633-83EC-0B86BEF0AF5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24845FDE-F3FD-4D21-9C9C-46870929085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0633FED-B04C-4AFE-9595-C1A04A2CB6D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2934C447-B586-4CAD-AF71-83DDCC89344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AFB096FA-DEFC-4E33-B582-D26ECA026138}"/>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878233CF-C214-4CCD-9B64-17757EECC07E}"/>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50FE7B28-8831-40E7-846F-59EAFAE1AEAB}"/>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C47F5985-98BF-427B-B18D-4294DDCD2D12}"/>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EC1DBF5-1A4E-4A17-B6C9-2BA43DADDECC}"/>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CAFCD17C-A9DA-42B6-8E85-D9EC0A6782BB}"/>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3C400A1A-C8E0-407C-8FDC-D725037DBB29}"/>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1EBAD9A9-3B87-4762-9D74-4805176D9C46}"/>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68F68AB-06E7-49EB-A38F-2140343B0EC7}"/>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914CD941-D472-4C98-A13C-34BE2AC4101C}"/>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D24CE9AB-D191-4A1F-8012-C0926AFB3035}"/>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D3B31A2-BE2C-4BB9-BDFF-3DF047BED5E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FC93AE7-B21E-4B21-B21A-2B5A6D58FB0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28F768D-7133-40DA-9347-8A53A0DB34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FDB6BC-3D45-46FE-A791-0C9BCFD8588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2EADE8B-0EF9-4EB3-A14A-B1CD9A5F3C8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149497</xdr:rowOff>
    </xdr:from>
    <xdr:to>
      <xdr:col>24</xdr:col>
      <xdr:colOff>114300</xdr:colOff>
      <xdr:row>39</xdr:row>
      <xdr:rowOff>79647</xdr:rowOff>
    </xdr:to>
    <xdr:sp macro="" textlink="">
      <xdr:nvSpPr>
        <xdr:cNvPr id="74" name="楕円 73">
          <a:extLst>
            <a:ext uri="{FF2B5EF4-FFF2-40B4-BE49-F238E27FC236}">
              <a16:creationId xmlns:a16="http://schemas.microsoft.com/office/drawing/2014/main" id="{4CCE7C91-E0F0-4FA4-BF6E-4CCC2EC2BB1D}"/>
            </a:ext>
          </a:extLst>
        </xdr:cNvPr>
        <xdr:cNvSpPr/>
      </xdr:nvSpPr>
      <xdr:spPr>
        <a:xfrm>
          <a:off x="45847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924</xdr:rowOff>
    </xdr:from>
    <xdr:ext cx="405111" cy="259045"/>
    <xdr:sp macro="" textlink="">
      <xdr:nvSpPr>
        <xdr:cNvPr id="75" name="【道路】&#10;有形固定資産減価償却率該当値テキスト">
          <a:extLst>
            <a:ext uri="{FF2B5EF4-FFF2-40B4-BE49-F238E27FC236}">
              <a16:creationId xmlns:a16="http://schemas.microsoft.com/office/drawing/2014/main" id="{B54EA006-0954-4D65-85F3-B4B52EC01AA6}"/>
            </a:ext>
          </a:extLst>
        </xdr:cNvPr>
        <xdr:cNvSpPr txBox="1"/>
      </xdr:nvSpPr>
      <xdr:spPr>
        <a:xfrm>
          <a:off x="4673600" y="651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149497</xdr:rowOff>
    </xdr:from>
    <xdr:to>
      <xdr:col>20</xdr:col>
      <xdr:colOff>38100</xdr:colOff>
      <xdr:row>39</xdr:row>
      <xdr:rowOff>79647</xdr:rowOff>
    </xdr:to>
    <xdr:sp macro="" textlink="">
      <xdr:nvSpPr>
        <xdr:cNvPr id="76" name="楕円 75">
          <a:extLst>
            <a:ext uri="{FF2B5EF4-FFF2-40B4-BE49-F238E27FC236}">
              <a16:creationId xmlns:a16="http://schemas.microsoft.com/office/drawing/2014/main" id="{7D84A090-CBFE-4540-BC2F-35B0A64B7D26}"/>
            </a:ext>
          </a:extLst>
        </xdr:cNvPr>
        <xdr:cNvSpPr/>
      </xdr:nvSpPr>
      <xdr:spPr>
        <a:xfrm>
          <a:off x="3746500" y="66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28847</xdr:rowOff>
    </xdr:from>
    <xdr:to>
      <xdr:col>24</xdr:col>
      <xdr:colOff>63500</xdr:colOff>
      <xdr:row>39</xdr:row>
      <xdr:rowOff>28847</xdr:rowOff>
    </xdr:to>
    <xdr:cxnSp macro="">
      <xdr:nvCxnSpPr>
        <xdr:cNvPr id="77" name="直線コネクタ 76">
          <a:extLst>
            <a:ext uri="{FF2B5EF4-FFF2-40B4-BE49-F238E27FC236}">
              <a16:creationId xmlns:a16="http://schemas.microsoft.com/office/drawing/2014/main" id="{B2D8EC18-E674-4D3D-948E-4F434756365A}"/>
            </a:ext>
          </a:extLst>
        </xdr:cNvPr>
        <xdr:cNvCxnSpPr/>
      </xdr:nvCxnSpPr>
      <xdr:spPr>
        <a:xfrm>
          <a:off x="3797300" y="67153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120106</xdr:rowOff>
    </xdr:from>
    <xdr:to>
      <xdr:col>15</xdr:col>
      <xdr:colOff>101600</xdr:colOff>
      <xdr:row>39</xdr:row>
      <xdr:rowOff>50256</xdr:rowOff>
    </xdr:to>
    <xdr:sp macro="" textlink="">
      <xdr:nvSpPr>
        <xdr:cNvPr id="78" name="楕円 77">
          <a:extLst>
            <a:ext uri="{FF2B5EF4-FFF2-40B4-BE49-F238E27FC236}">
              <a16:creationId xmlns:a16="http://schemas.microsoft.com/office/drawing/2014/main" id="{74F21688-4BE8-4776-B36A-CA25E9F24107}"/>
            </a:ext>
          </a:extLst>
        </xdr:cNvPr>
        <xdr:cNvSpPr/>
      </xdr:nvSpPr>
      <xdr:spPr>
        <a:xfrm>
          <a:off x="2857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170906</xdr:rowOff>
    </xdr:from>
    <xdr:to>
      <xdr:col>19</xdr:col>
      <xdr:colOff>177800</xdr:colOff>
      <xdr:row>39</xdr:row>
      <xdr:rowOff>28847</xdr:rowOff>
    </xdr:to>
    <xdr:cxnSp macro="">
      <xdr:nvCxnSpPr>
        <xdr:cNvPr id="79" name="直線コネクタ 78">
          <a:extLst>
            <a:ext uri="{FF2B5EF4-FFF2-40B4-BE49-F238E27FC236}">
              <a16:creationId xmlns:a16="http://schemas.microsoft.com/office/drawing/2014/main" id="{D6126298-12BA-4FDB-AFF0-919D3DD37D9A}"/>
            </a:ext>
          </a:extLst>
        </xdr:cNvPr>
        <xdr:cNvCxnSpPr/>
      </xdr:nvCxnSpPr>
      <xdr:spPr>
        <a:xfrm>
          <a:off x="2908300" y="668600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90715</xdr:rowOff>
    </xdr:from>
    <xdr:to>
      <xdr:col>10</xdr:col>
      <xdr:colOff>165100</xdr:colOff>
      <xdr:row>39</xdr:row>
      <xdr:rowOff>20865</xdr:rowOff>
    </xdr:to>
    <xdr:sp macro="" textlink="">
      <xdr:nvSpPr>
        <xdr:cNvPr id="80" name="楕円 79">
          <a:extLst>
            <a:ext uri="{FF2B5EF4-FFF2-40B4-BE49-F238E27FC236}">
              <a16:creationId xmlns:a16="http://schemas.microsoft.com/office/drawing/2014/main" id="{164C8686-3E9B-477D-B63C-68DBE1298B8F}"/>
            </a:ext>
          </a:extLst>
        </xdr:cNvPr>
        <xdr:cNvSpPr/>
      </xdr:nvSpPr>
      <xdr:spPr>
        <a:xfrm>
          <a:off x="1968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141515</xdr:rowOff>
    </xdr:from>
    <xdr:to>
      <xdr:col>15</xdr:col>
      <xdr:colOff>50800</xdr:colOff>
      <xdr:row>38</xdr:row>
      <xdr:rowOff>170906</xdr:rowOff>
    </xdr:to>
    <xdr:cxnSp macro="">
      <xdr:nvCxnSpPr>
        <xdr:cNvPr id="81" name="直線コネクタ 80">
          <a:extLst>
            <a:ext uri="{FF2B5EF4-FFF2-40B4-BE49-F238E27FC236}">
              <a16:creationId xmlns:a16="http://schemas.microsoft.com/office/drawing/2014/main" id="{19EE966B-DE09-4FB1-85BA-C118DFF8B6C4}"/>
            </a:ext>
          </a:extLst>
        </xdr:cNvPr>
        <xdr:cNvCxnSpPr/>
      </xdr:nvCxnSpPr>
      <xdr:spPr>
        <a:xfrm>
          <a:off x="2019300" y="6656615"/>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62956</xdr:rowOff>
    </xdr:from>
    <xdr:to>
      <xdr:col>6</xdr:col>
      <xdr:colOff>38100</xdr:colOff>
      <xdr:row>38</xdr:row>
      <xdr:rowOff>164556</xdr:rowOff>
    </xdr:to>
    <xdr:sp macro="" textlink="">
      <xdr:nvSpPr>
        <xdr:cNvPr id="82" name="楕円 81">
          <a:extLst>
            <a:ext uri="{FF2B5EF4-FFF2-40B4-BE49-F238E27FC236}">
              <a16:creationId xmlns:a16="http://schemas.microsoft.com/office/drawing/2014/main" id="{B3883F24-9F2E-4E68-9DDA-6A2EB190AB78}"/>
            </a:ext>
          </a:extLst>
        </xdr:cNvPr>
        <xdr:cNvSpPr/>
      </xdr:nvSpPr>
      <xdr:spPr>
        <a:xfrm>
          <a:off x="1079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113756</xdr:rowOff>
    </xdr:from>
    <xdr:to>
      <xdr:col>10</xdr:col>
      <xdr:colOff>114300</xdr:colOff>
      <xdr:row>38</xdr:row>
      <xdr:rowOff>141515</xdr:rowOff>
    </xdr:to>
    <xdr:cxnSp macro="">
      <xdr:nvCxnSpPr>
        <xdr:cNvPr id="83" name="直線コネクタ 82">
          <a:extLst>
            <a:ext uri="{FF2B5EF4-FFF2-40B4-BE49-F238E27FC236}">
              <a16:creationId xmlns:a16="http://schemas.microsoft.com/office/drawing/2014/main" id="{A81179FF-18C1-4C7D-BF74-EFB49CB824EE}"/>
            </a:ext>
          </a:extLst>
        </xdr:cNvPr>
        <xdr:cNvCxnSpPr/>
      </xdr:nvCxnSpPr>
      <xdr:spPr>
        <a:xfrm>
          <a:off x="1130300" y="6628856"/>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70049</xdr:rowOff>
    </xdr:from>
    <xdr:ext cx="405111" cy="259045"/>
    <xdr:sp macro="" textlink="">
      <xdr:nvSpPr>
        <xdr:cNvPr id="84" name="n_1aveValue【道路】&#10;有形固定資産減価償却率">
          <a:extLst>
            <a:ext uri="{FF2B5EF4-FFF2-40B4-BE49-F238E27FC236}">
              <a16:creationId xmlns:a16="http://schemas.microsoft.com/office/drawing/2014/main" id="{55DD679F-1669-4087-A761-2F087A05F876}"/>
            </a:ext>
          </a:extLst>
        </xdr:cNvPr>
        <xdr:cNvSpPr txBox="1"/>
      </xdr:nvSpPr>
      <xdr:spPr>
        <a:xfrm>
          <a:off x="3582044" y="641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65150</xdr:rowOff>
    </xdr:from>
    <xdr:ext cx="405111" cy="259045"/>
    <xdr:sp macro="" textlink="">
      <xdr:nvSpPr>
        <xdr:cNvPr id="85" name="n_2aveValue【道路】&#10;有形固定資産減価償却率">
          <a:extLst>
            <a:ext uri="{FF2B5EF4-FFF2-40B4-BE49-F238E27FC236}">
              <a16:creationId xmlns:a16="http://schemas.microsoft.com/office/drawing/2014/main" id="{A41D91DF-21D9-470D-904B-A92FF28A2126}"/>
            </a:ext>
          </a:extLst>
        </xdr:cNvPr>
        <xdr:cNvSpPr txBox="1"/>
      </xdr:nvSpPr>
      <xdr:spPr>
        <a:xfrm>
          <a:off x="2705744" y="640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34126</xdr:rowOff>
    </xdr:from>
    <xdr:ext cx="405111" cy="259045"/>
    <xdr:sp macro="" textlink="">
      <xdr:nvSpPr>
        <xdr:cNvPr id="86" name="n_3aveValue【道路】&#10;有形固定資産減価償却率">
          <a:extLst>
            <a:ext uri="{FF2B5EF4-FFF2-40B4-BE49-F238E27FC236}">
              <a16:creationId xmlns:a16="http://schemas.microsoft.com/office/drawing/2014/main" id="{5CAEE88F-32EA-4BA8-86CA-90DB13DDB157}"/>
            </a:ext>
          </a:extLst>
        </xdr:cNvPr>
        <xdr:cNvSpPr txBox="1"/>
      </xdr:nvSpPr>
      <xdr:spPr>
        <a:xfrm>
          <a:off x="1816744"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1469</xdr:rowOff>
    </xdr:from>
    <xdr:ext cx="405111" cy="259045"/>
    <xdr:sp macro="" textlink="">
      <xdr:nvSpPr>
        <xdr:cNvPr id="87" name="n_4aveValue【道路】&#10;有形固定資産減価償却率">
          <a:extLst>
            <a:ext uri="{FF2B5EF4-FFF2-40B4-BE49-F238E27FC236}">
              <a16:creationId xmlns:a16="http://schemas.microsoft.com/office/drawing/2014/main" id="{3EF6434C-0FB5-4533-9AD5-EB4F120C097F}"/>
            </a:ext>
          </a:extLst>
        </xdr:cNvPr>
        <xdr:cNvSpPr txBox="1"/>
      </xdr:nvSpPr>
      <xdr:spPr>
        <a:xfrm>
          <a:off x="927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70774</xdr:rowOff>
    </xdr:from>
    <xdr:ext cx="405111" cy="259045"/>
    <xdr:sp macro="" textlink="">
      <xdr:nvSpPr>
        <xdr:cNvPr id="88" name="n_1mainValue【道路】&#10;有形固定資産減価償却率">
          <a:extLst>
            <a:ext uri="{FF2B5EF4-FFF2-40B4-BE49-F238E27FC236}">
              <a16:creationId xmlns:a16="http://schemas.microsoft.com/office/drawing/2014/main" id="{DE1ADBF7-4E26-486B-A5F0-0E80A3025E53}"/>
            </a:ext>
          </a:extLst>
        </xdr:cNvPr>
        <xdr:cNvSpPr txBox="1"/>
      </xdr:nvSpPr>
      <xdr:spPr>
        <a:xfrm>
          <a:off x="3582044" y="675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41383</xdr:rowOff>
    </xdr:from>
    <xdr:ext cx="405111" cy="259045"/>
    <xdr:sp macro="" textlink="">
      <xdr:nvSpPr>
        <xdr:cNvPr id="89" name="n_2mainValue【道路】&#10;有形固定資産減価償却率">
          <a:extLst>
            <a:ext uri="{FF2B5EF4-FFF2-40B4-BE49-F238E27FC236}">
              <a16:creationId xmlns:a16="http://schemas.microsoft.com/office/drawing/2014/main" id="{476E346B-5A37-4C8E-843B-68D78D12DBC1}"/>
            </a:ext>
          </a:extLst>
        </xdr:cNvPr>
        <xdr:cNvSpPr txBox="1"/>
      </xdr:nvSpPr>
      <xdr:spPr>
        <a:xfrm>
          <a:off x="2705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11992</xdr:rowOff>
    </xdr:from>
    <xdr:ext cx="405111" cy="259045"/>
    <xdr:sp macro="" textlink="">
      <xdr:nvSpPr>
        <xdr:cNvPr id="90" name="n_3mainValue【道路】&#10;有形固定資産減価償却率">
          <a:extLst>
            <a:ext uri="{FF2B5EF4-FFF2-40B4-BE49-F238E27FC236}">
              <a16:creationId xmlns:a16="http://schemas.microsoft.com/office/drawing/2014/main" id="{F6B6BE9E-DE3D-4069-B126-387648AF941A}"/>
            </a:ext>
          </a:extLst>
        </xdr:cNvPr>
        <xdr:cNvSpPr txBox="1"/>
      </xdr:nvSpPr>
      <xdr:spPr>
        <a:xfrm>
          <a:off x="18167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155683</xdr:rowOff>
    </xdr:from>
    <xdr:ext cx="405111" cy="259045"/>
    <xdr:sp macro="" textlink="">
      <xdr:nvSpPr>
        <xdr:cNvPr id="91" name="n_4mainValue【道路】&#10;有形固定資産減価償却率">
          <a:extLst>
            <a:ext uri="{FF2B5EF4-FFF2-40B4-BE49-F238E27FC236}">
              <a16:creationId xmlns:a16="http://schemas.microsoft.com/office/drawing/2014/main" id="{57FA18F6-D0D8-4453-8D7C-40F1623CC0BE}"/>
            </a:ext>
          </a:extLst>
        </xdr:cNvPr>
        <xdr:cNvSpPr txBox="1"/>
      </xdr:nvSpPr>
      <xdr:spPr>
        <a:xfrm>
          <a:off x="927744"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29D999AE-DC8A-4A39-AEEF-DB480232E54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D89FB28-D130-4523-922F-F092A31744A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4CFE5C9-1703-4AB0-BCC3-254C463538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2E1DDF6-0CDA-4B79-B789-842D6D2790C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7B0D8AC-4762-41DD-8885-235629D61C0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8A57BD42-E789-4BF6-918E-A3405603DD3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28B42DC4-D8D8-4508-9604-C5A4FF433AA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7BA0724-12E7-46FC-B2AC-7F341984F44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513942D6-BBD7-4349-9A97-CD4A8E96A87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6C3DE4F-6736-43B9-9F0B-C4FE89253D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C55CE94-02EF-45E8-9D68-C43C401577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F47BEAA-8F9C-4EA1-8A3E-D554EE30D2E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A74CAB2-1539-4EAD-A9B7-0BD75599EF5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6EEB0F1F-60CE-4486-91FD-FFD75036696E}"/>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E09E0881-E490-45A4-AB7A-80384120B8E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A401599-1A8A-4725-988A-5CF2B93D055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A475083-8E2A-4BF2-8DFF-B9F8F734502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DDF21D56-65C0-47D1-BBED-2711AB965C71}"/>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759A272-8BA7-47BC-AF43-702FFE02C5C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2207386D-C77A-4DA5-84FF-73E634FB669B}"/>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CC277B1-484C-47E9-8AA3-FD575B18893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9250209-C4EF-4877-A1CD-69A862493113}"/>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2484D05-520D-41A9-82E7-0C2FDC8392D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E136175-B0BA-408F-9D8A-7801874785B4}"/>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9A8EA5EE-DFF4-4252-83AC-5BC7641E6CE3}"/>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6244CCD-8CCF-40F7-8678-F8798D5107EA}"/>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92DFB1E4-ECD6-44BC-9533-6B43E6EDB70E}"/>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B21C0082-1951-4D32-8C04-DFAA4CE9842C}"/>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id="{A44BB1C4-B6AD-42CC-AE36-E4A6C1A463B9}"/>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4947FBCA-B2E1-48EB-B6CF-F356CA6E21D8}"/>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66BFC98-AFBC-4859-A919-ABAEC1EB0D1E}"/>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1FDB2936-FEF3-457B-88EB-B2A9190401ED}"/>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5565B1C0-5728-4D44-A9AC-D059AD29F303}"/>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DEADC921-71F9-4E9E-A03B-9A2F09970FA4}"/>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72D544C-A6C9-459C-ACEC-AF91679658C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D7FE9AD-8645-4994-8A16-0E5A7EC079B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53FF348-BCEA-43E6-A632-61E37C1EDB2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2D2C512-1CA7-4E11-9B31-E26A216D9BE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FE5FD0B-B5BF-4B76-AA4A-5E72AED90B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21192</xdr:rowOff>
    </xdr:from>
    <xdr:to>
      <xdr:col>55</xdr:col>
      <xdr:colOff>50800</xdr:colOff>
      <xdr:row>40</xdr:row>
      <xdr:rowOff>122792</xdr:rowOff>
    </xdr:to>
    <xdr:sp macro="" textlink="">
      <xdr:nvSpPr>
        <xdr:cNvPr id="131" name="楕円 130">
          <a:extLst>
            <a:ext uri="{FF2B5EF4-FFF2-40B4-BE49-F238E27FC236}">
              <a16:creationId xmlns:a16="http://schemas.microsoft.com/office/drawing/2014/main" id="{641F4BEF-C94D-4A08-8B6C-648E7D0E6C14}"/>
            </a:ext>
          </a:extLst>
        </xdr:cNvPr>
        <xdr:cNvSpPr/>
      </xdr:nvSpPr>
      <xdr:spPr>
        <a:xfrm>
          <a:off x="10426700" y="687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44069</xdr:rowOff>
    </xdr:from>
    <xdr:ext cx="599010" cy="259045"/>
    <xdr:sp macro="" textlink="">
      <xdr:nvSpPr>
        <xdr:cNvPr id="132" name="【道路】&#10;一人当たり延長該当値テキスト">
          <a:extLst>
            <a:ext uri="{FF2B5EF4-FFF2-40B4-BE49-F238E27FC236}">
              <a16:creationId xmlns:a16="http://schemas.microsoft.com/office/drawing/2014/main" id="{DCAF2C0B-48D9-44BD-B313-3E6095746E9B}"/>
            </a:ext>
          </a:extLst>
        </xdr:cNvPr>
        <xdr:cNvSpPr txBox="1"/>
      </xdr:nvSpPr>
      <xdr:spPr>
        <a:xfrm>
          <a:off x="10515600" y="6730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30284</xdr:rowOff>
    </xdr:from>
    <xdr:to>
      <xdr:col>50</xdr:col>
      <xdr:colOff>165100</xdr:colOff>
      <xdr:row>40</xdr:row>
      <xdr:rowOff>131884</xdr:rowOff>
    </xdr:to>
    <xdr:sp macro="" textlink="">
      <xdr:nvSpPr>
        <xdr:cNvPr id="133" name="楕円 132">
          <a:extLst>
            <a:ext uri="{FF2B5EF4-FFF2-40B4-BE49-F238E27FC236}">
              <a16:creationId xmlns:a16="http://schemas.microsoft.com/office/drawing/2014/main" id="{E0F40670-AC23-4456-B99D-E8F80754266C}"/>
            </a:ext>
          </a:extLst>
        </xdr:cNvPr>
        <xdr:cNvSpPr/>
      </xdr:nvSpPr>
      <xdr:spPr>
        <a:xfrm>
          <a:off x="9588500" y="688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71992</xdr:rowOff>
    </xdr:from>
    <xdr:to>
      <xdr:col>55</xdr:col>
      <xdr:colOff>0</xdr:colOff>
      <xdr:row>40</xdr:row>
      <xdr:rowOff>81084</xdr:rowOff>
    </xdr:to>
    <xdr:cxnSp macro="">
      <xdr:nvCxnSpPr>
        <xdr:cNvPr id="134" name="直線コネクタ 133">
          <a:extLst>
            <a:ext uri="{FF2B5EF4-FFF2-40B4-BE49-F238E27FC236}">
              <a16:creationId xmlns:a16="http://schemas.microsoft.com/office/drawing/2014/main" id="{456FA091-7F62-4336-90BD-940D9AD60B2B}"/>
            </a:ext>
          </a:extLst>
        </xdr:cNvPr>
        <xdr:cNvCxnSpPr/>
      </xdr:nvCxnSpPr>
      <xdr:spPr>
        <a:xfrm flipV="1">
          <a:off x="9639300" y="6929992"/>
          <a:ext cx="8382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39613</xdr:rowOff>
    </xdr:from>
    <xdr:to>
      <xdr:col>46</xdr:col>
      <xdr:colOff>38100</xdr:colOff>
      <xdr:row>40</xdr:row>
      <xdr:rowOff>141213</xdr:rowOff>
    </xdr:to>
    <xdr:sp macro="" textlink="">
      <xdr:nvSpPr>
        <xdr:cNvPr id="135" name="楕円 134">
          <a:extLst>
            <a:ext uri="{FF2B5EF4-FFF2-40B4-BE49-F238E27FC236}">
              <a16:creationId xmlns:a16="http://schemas.microsoft.com/office/drawing/2014/main" id="{B7E95C29-416A-43B7-B3A0-F3A54C1B8C50}"/>
            </a:ext>
          </a:extLst>
        </xdr:cNvPr>
        <xdr:cNvSpPr/>
      </xdr:nvSpPr>
      <xdr:spPr>
        <a:xfrm>
          <a:off x="8699500" y="68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81084</xdr:rowOff>
    </xdr:from>
    <xdr:to>
      <xdr:col>50</xdr:col>
      <xdr:colOff>114300</xdr:colOff>
      <xdr:row>40</xdr:row>
      <xdr:rowOff>90413</xdr:rowOff>
    </xdr:to>
    <xdr:cxnSp macro="">
      <xdr:nvCxnSpPr>
        <xdr:cNvPr id="136" name="直線コネクタ 135">
          <a:extLst>
            <a:ext uri="{FF2B5EF4-FFF2-40B4-BE49-F238E27FC236}">
              <a16:creationId xmlns:a16="http://schemas.microsoft.com/office/drawing/2014/main" id="{3B0E50C4-BC08-4398-B867-D439B78023CB}"/>
            </a:ext>
          </a:extLst>
        </xdr:cNvPr>
        <xdr:cNvCxnSpPr/>
      </xdr:nvCxnSpPr>
      <xdr:spPr>
        <a:xfrm flipV="1">
          <a:off x="8750300" y="6939084"/>
          <a:ext cx="889000" cy="9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47603</xdr:rowOff>
    </xdr:from>
    <xdr:to>
      <xdr:col>41</xdr:col>
      <xdr:colOff>101600</xdr:colOff>
      <xdr:row>40</xdr:row>
      <xdr:rowOff>149203</xdr:rowOff>
    </xdr:to>
    <xdr:sp macro="" textlink="">
      <xdr:nvSpPr>
        <xdr:cNvPr id="137" name="楕円 136">
          <a:extLst>
            <a:ext uri="{FF2B5EF4-FFF2-40B4-BE49-F238E27FC236}">
              <a16:creationId xmlns:a16="http://schemas.microsoft.com/office/drawing/2014/main" id="{EF693B5B-F55C-4ADD-929B-7B1305113C9B}"/>
            </a:ext>
          </a:extLst>
        </xdr:cNvPr>
        <xdr:cNvSpPr/>
      </xdr:nvSpPr>
      <xdr:spPr>
        <a:xfrm>
          <a:off x="7810500" y="690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90413</xdr:rowOff>
    </xdr:from>
    <xdr:to>
      <xdr:col>45</xdr:col>
      <xdr:colOff>177800</xdr:colOff>
      <xdr:row>40</xdr:row>
      <xdr:rowOff>98403</xdr:rowOff>
    </xdr:to>
    <xdr:cxnSp macro="">
      <xdr:nvCxnSpPr>
        <xdr:cNvPr id="138" name="直線コネクタ 137">
          <a:extLst>
            <a:ext uri="{FF2B5EF4-FFF2-40B4-BE49-F238E27FC236}">
              <a16:creationId xmlns:a16="http://schemas.microsoft.com/office/drawing/2014/main" id="{8CFD927E-E38B-47E3-9C46-9A2CBADB6380}"/>
            </a:ext>
          </a:extLst>
        </xdr:cNvPr>
        <xdr:cNvCxnSpPr/>
      </xdr:nvCxnSpPr>
      <xdr:spPr>
        <a:xfrm flipV="1">
          <a:off x="7861300" y="6948413"/>
          <a:ext cx="889000" cy="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55091</xdr:rowOff>
    </xdr:from>
    <xdr:to>
      <xdr:col>36</xdr:col>
      <xdr:colOff>165100</xdr:colOff>
      <xdr:row>40</xdr:row>
      <xdr:rowOff>156691</xdr:rowOff>
    </xdr:to>
    <xdr:sp macro="" textlink="">
      <xdr:nvSpPr>
        <xdr:cNvPr id="139" name="楕円 138">
          <a:extLst>
            <a:ext uri="{FF2B5EF4-FFF2-40B4-BE49-F238E27FC236}">
              <a16:creationId xmlns:a16="http://schemas.microsoft.com/office/drawing/2014/main" id="{F6A330F8-E976-4C9C-9F6B-0BE4E2E3EA8D}"/>
            </a:ext>
          </a:extLst>
        </xdr:cNvPr>
        <xdr:cNvSpPr/>
      </xdr:nvSpPr>
      <xdr:spPr>
        <a:xfrm>
          <a:off x="6921500" y="691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98403</xdr:rowOff>
    </xdr:from>
    <xdr:to>
      <xdr:col>41</xdr:col>
      <xdr:colOff>50800</xdr:colOff>
      <xdr:row>40</xdr:row>
      <xdr:rowOff>105891</xdr:rowOff>
    </xdr:to>
    <xdr:cxnSp macro="">
      <xdr:nvCxnSpPr>
        <xdr:cNvPr id="140" name="直線コネクタ 139">
          <a:extLst>
            <a:ext uri="{FF2B5EF4-FFF2-40B4-BE49-F238E27FC236}">
              <a16:creationId xmlns:a16="http://schemas.microsoft.com/office/drawing/2014/main" id="{835CC897-5FC5-4889-BF96-8C9677C73146}"/>
            </a:ext>
          </a:extLst>
        </xdr:cNvPr>
        <xdr:cNvCxnSpPr/>
      </xdr:nvCxnSpPr>
      <xdr:spPr>
        <a:xfrm flipV="1">
          <a:off x="6972300" y="6956403"/>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id="{B99F913D-B1DD-40DD-A0F4-6CC8A704C78E}"/>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id="{00C8E322-8ABC-4E0F-A17B-C9B6817A0B8F}"/>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id="{1360A31D-EB5C-4C62-98B8-2F244E4F35D5}"/>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id="{93A7956E-402E-46E9-AEDA-EFD3F7C02EAF}"/>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38</xdr:row>
      <xdr:rowOff>148411</xdr:rowOff>
    </xdr:from>
    <xdr:ext cx="599010" cy="259045"/>
    <xdr:sp macro="" textlink="">
      <xdr:nvSpPr>
        <xdr:cNvPr id="145" name="n_1mainValue【道路】&#10;一人当たり延長">
          <a:extLst>
            <a:ext uri="{FF2B5EF4-FFF2-40B4-BE49-F238E27FC236}">
              <a16:creationId xmlns:a16="http://schemas.microsoft.com/office/drawing/2014/main" id="{B0DBF7C1-15F7-4790-9E73-06C85A28EFAB}"/>
            </a:ext>
          </a:extLst>
        </xdr:cNvPr>
        <xdr:cNvSpPr txBox="1"/>
      </xdr:nvSpPr>
      <xdr:spPr>
        <a:xfrm>
          <a:off x="9327094" y="6663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157740</xdr:rowOff>
    </xdr:from>
    <xdr:ext cx="599010" cy="259045"/>
    <xdr:sp macro="" textlink="">
      <xdr:nvSpPr>
        <xdr:cNvPr id="146" name="n_2mainValue【道路】&#10;一人当たり延長">
          <a:extLst>
            <a:ext uri="{FF2B5EF4-FFF2-40B4-BE49-F238E27FC236}">
              <a16:creationId xmlns:a16="http://schemas.microsoft.com/office/drawing/2014/main" id="{1269FAAD-6DF7-4F62-9034-0EA63F71548A}"/>
            </a:ext>
          </a:extLst>
        </xdr:cNvPr>
        <xdr:cNvSpPr txBox="1"/>
      </xdr:nvSpPr>
      <xdr:spPr>
        <a:xfrm>
          <a:off x="8450794" y="667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165730</xdr:rowOff>
    </xdr:from>
    <xdr:ext cx="599010" cy="259045"/>
    <xdr:sp macro="" textlink="">
      <xdr:nvSpPr>
        <xdr:cNvPr id="147" name="n_3mainValue【道路】&#10;一人当たり延長">
          <a:extLst>
            <a:ext uri="{FF2B5EF4-FFF2-40B4-BE49-F238E27FC236}">
              <a16:creationId xmlns:a16="http://schemas.microsoft.com/office/drawing/2014/main" id="{4C8712BD-9BDD-4690-B21C-88691416A206}"/>
            </a:ext>
          </a:extLst>
        </xdr:cNvPr>
        <xdr:cNvSpPr txBox="1"/>
      </xdr:nvSpPr>
      <xdr:spPr>
        <a:xfrm>
          <a:off x="7561794" y="668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1768</xdr:rowOff>
    </xdr:from>
    <xdr:ext cx="599010" cy="259045"/>
    <xdr:sp macro="" textlink="">
      <xdr:nvSpPr>
        <xdr:cNvPr id="148" name="n_4mainValue【道路】&#10;一人当たり延長">
          <a:extLst>
            <a:ext uri="{FF2B5EF4-FFF2-40B4-BE49-F238E27FC236}">
              <a16:creationId xmlns:a16="http://schemas.microsoft.com/office/drawing/2014/main" id="{BF5BD868-F92D-4BED-A6D1-7337D50867B1}"/>
            </a:ext>
          </a:extLst>
        </xdr:cNvPr>
        <xdr:cNvSpPr txBox="1"/>
      </xdr:nvSpPr>
      <xdr:spPr>
        <a:xfrm>
          <a:off x="6672794" y="668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CBA3866-C681-4A52-A999-F518C8A0B24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760F70A1-9618-4911-9435-EC39A5B426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9F0E95C6-22B1-4B74-AAE5-71057D51C9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41A24805-5561-41AE-B67D-2B010C61714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D4F528F-9A06-4881-8265-D05E654192E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19CDBB30-93D5-4B49-9988-9EFC967D77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046F375-4C6C-43A7-9B4F-2C5A288B6BB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20DB8AA-4B89-4DD5-8F54-6AC41F1610A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7265E49-FECB-4148-8524-FE3EFCA81B8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EB8F73D-B881-4855-9647-9D930561F59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F7BD4A0-E7E8-4B15-9BAC-8BE058C4D4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1A78161-EFBD-4EBE-B848-E0DBD0E1C71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E41AAAEE-1235-4BEE-9648-D175C16ADA0F}"/>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22ADBAF-00B2-4469-8BC4-CBA2D2C6EF0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6C6C55DC-1B8E-462F-A2CA-31F1187227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585E050-007C-4A75-B34C-B579452EB6B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2F63C833-0F35-442F-A33D-31438308AE7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DB60C159-CFAE-4BA0-9120-A5222BB2834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7201E8D9-BB5D-4767-BA6E-F57294A10FA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A847867-9F6B-4B73-9CC7-37023E248A6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7FB35E1F-D35A-49AA-B6A2-6E676A198F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8F473850-413C-48E9-A307-4D9D800005E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439A468D-FEE6-45AD-91C1-FEA6E05914F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C213BACB-7785-4F7F-BE9E-90DCEED78FF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49EE3C13-754E-4598-A7B2-6DA57D34ED8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id="{8403F874-2FD4-406F-A178-0EBBCF2F1AD2}"/>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D2891BD5-FA92-4A99-B04C-C1578D51B4D6}"/>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id="{9553C372-2312-4D1F-A27E-BEBCF8DFBE1D}"/>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319CDD78-7905-41E6-A019-1B90D5A6551F}"/>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id="{6E1FEE2D-E979-4413-92BA-7E27C28B00E8}"/>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97B40D60-F5AB-4F54-B510-3C69899D9426}"/>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ADF7C220-2D79-4FFA-809E-4B0C24910AD7}"/>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id="{6AE57F4C-4395-4050-B099-9A92BDA3C29A}"/>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id="{274D71CC-B093-4B17-8840-B4FFF4C4BBB6}"/>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id="{21E436A9-E7A6-4757-9B7B-985531380D01}"/>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id="{91A3481F-C26F-4D85-A1A9-13BE3106CCE8}"/>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3CA00C9-941C-48E1-9969-3F1C14BCA20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B04A039-0713-438E-BF60-036BC88E454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D671992-838F-49CB-8BA0-76D30925209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613C8CEE-96F9-4587-9AB3-BFA10DCB1D2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29CED71F-0661-4E08-B663-1B76307A41C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55335</xdr:rowOff>
    </xdr:from>
    <xdr:to>
      <xdr:col>24</xdr:col>
      <xdr:colOff>114300</xdr:colOff>
      <xdr:row>60</xdr:row>
      <xdr:rowOff>156935</xdr:rowOff>
    </xdr:to>
    <xdr:sp macro="" textlink="">
      <xdr:nvSpPr>
        <xdr:cNvPr id="190" name="楕円 189">
          <a:extLst>
            <a:ext uri="{FF2B5EF4-FFF2-40B4-BE49-F238E27FC236}">
              <a16:creationId xmlns:a16="http://schemas.microsoft.com/office/drawing/2014/main" id="{50666D5A-AB61-4D9E-8A39-6ECA5446AEE1}"/>
            </a:ext>
          </a:extLst>
        </xdr:cNvPr>
        <xdr:cNvSpPr/>
      </xdr:nvSpPr>
      <xdr:spPr>
        <a:xfrm>
          <a:off x="45847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78212</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CD2D4C0C-FB28-44E4-B323-09CB84BFCE72}"/>
            </a:ext>
          </a:extLst>
        </xdr:cNvPr>
        <xdr:cNvSpPr txBox="1"/>
      </xdr:nvSpPr>
      <xdr:spPr>
        <a:xfrm>
          <a:off x="4673600" y="1019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55335</xdr:rowOff>
    </xdr:from>
    <xdr:to>
      <xdr:col>20</xdr:col>
      <xdr:colOff>38100</xdr:colOff>
      <xdr:row>60</xdr:row>
      <xdr:rowOff>156935</xdr:rowOff>
    </xdr:to>
    <xdr:sp macro="" textlink="">
      <xdr:nvSpPr>
        <xdr:cNvPr id="192" name="楕円 191">
          <a:extLst>
            <a:ext uri="{FF2B5EF4-FFF2-40B4-BE49-F238E27FC236}">
              <a16:creationId xmlns:a16="http://schemas.microsoft.com/office/drawing/2014/main" id="{CAFB5196-05B1-41C6-939C-F559847E34E8}"/>
            </a:ext>
          </a:extLst>
        </xdr:cNvPr>
        <xdr:cNvSpPr/>
      </xdr:nvSpPr>
      <xdr:spPr>
        <a:xfrm>
          <a:off x="3746500" y="103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106135</xdr:rowOff>
    </xdr:from>
    <xdr:to>
      <xdr:col>24</xdr:col>
      <xdr:colOff>63500</xdr:colOff>
      <xdr:row>60</xdr:row>
      <xdr:rowOff>106135</xdr:rowOff>
    </xdr:to>
    <xdr:cxnSp macro="">
      <xdr:nvCxnSpPr>
        <xdr:cNvPr id="193" name="直線コネクタ 192">
          <a:extLst>
            <a:ext uri="{FF2B5EF4-FFF2-40B4-BE49-F238E27FC236}">
              <a16:creationId xmlns:a16="http://schemas.microsoft.com/office/drawing/2014/main" id="{37EFBB94-B69F-4AB7-AB77-59C234177731}"/>
            </a:ext>
          </a:extLst>
        </xdr:cNvPr>
        <xdr:cNvCxnSpPr/>
      </xdr:nvCxnSpPr>
      <xdr:spPr>
        <a:xfrm>
          <a:off x="3797300" y="103931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39007</xdr:rowOff>
    </xdr:from>
    <xdr:to>
      <xdr:col>15</xdr:col>
      <xdr:colOff>101600</xdr:colOff>
      <xdr:row>60</xdr:row>
      <xdr:rowOff>140607</xdr:rowOff>
    </xdr:to>
    <xdr:sp macro="" textlink="">
      <xdr:nvSpPr>
        <xdr:cNvPr id="194" name="楕円 193">
          <a:extLst>
            <a:ext uri="{FF2B5EF4-FFF2-40B4-BE49-F238E27FC236}">
              <a16:creationId xmlns:a16="http://schemas.microsoft.com/office/drawing/2014/main" id="{89F94D55-4004-456D-8826-10FD95660C91}"/>
            </a:ext>
          </a:extLst>
        </xdr:cNvPr>
        <xdr:cNvSpPr/>
      </xdr:nvSpPr>
      <xdr:spPr>
        <a:xfrm>
          <a:off x="2857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89807</xdr:rowOff>
    </xdr:from>
    <xdr:to>
      <xdr:col>19</xdr:col>
      <xdr:colOff>177800</xdr:colOff>
      <xdr:row>60</xdr:row>
      <xdr:rowOff>106135</xdr:rowOff>
    </xdr:to>
    <xdr:cxnSp macro="">
      <xdr:nvCxnSpPr>
        <xdr:cNvPr id="195" name="直線コネクタ 194">
          <a:extLst>
            <a:ext uri="{FF2B5EF4-FFF2-40B4-BE49-F238E27FC236}">
              <a16:creationId xmlns:a16="http://schemas.microsoft.com/office/drawing/2014/main" id="{23168C4E-546C-4322-8B9E-EB0A8CC9E6D3}"/>
            </a:ext>
          </a:extLst>
        </xdr:cNvPr>
        <xdr:cNvCxnSpPr/>
      </xdr:nvCxnSpPr>
      <xdr:spPr>
        <a:xfrm>
          <a:off x="2908300" y="1037680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27577</xdr:rowOff>
    </xdr:from>
    <xdr:to>
      <xdr:col>10</xdr:col>
      <xdr:colOff>165100</xdr:colOff>
      <xdr:row>60</xdr:row>
      <xdr:rowOff>129177</xdr:rowOff>
    </xdr:to>
    <xdr:sp macro="" textlink="">
      <xdr:nvSpPr>
        <xdr:cNvPr id="196" name="楕円 195">
          <a:extLst>
            <a:ext uri="{FF2B5EF4-FFF2-40B4-BE49-F238E27FC236}">
              <a16:creationId xmlns:a16="http://schemas.microsoft.com/office/drawing/2014/main" id="{56F125F3-A158-4EC3-B4A1-CEFA7A7E8BC0}"/>
            </a:ext>
          </a:extLst>
        </xdr:cNvPr>
        <xdr:cNvSpPr/>
      </xdr:nvSpPr>
      <xdr:spPr>
        <a:xfrm>
          <a:off x="1968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78377</xdr:rowOff>
    </xdr:from>
    <xdr:to>
      <xdr:col>15</xdr:col>
      <xdr:colOff>50800</xdr:colOff>
      <xdr:row>60</xdr:row>
      <xdr:rowOff>89807</xdr:rowOff>
    </xdr:to>
    <xdr:cxnSp macro="">
      <xdr:nvCxnSpPr>
        <xdr:cNvPr id="197" name="直線コネクタ 196">
          <a:extLst>
            <a:ext uri="{FF2B5EF4-FFF2-40B4-BE49-F238E27FC236}">
              <a16:creationId xmlns:a16="http://schemas.microsoft.com/office/drawing/2014/main" id="{979FFD6B-A49E-4C67-8691-B5A88ECCA3B0}"/>
            </a:ext>
          </a:extLst>
        </xdr:cNvPr>
        <xdr:cNvCxnSpPr/>
      </xdr:nvCxnSpPr>
      <xdr:spPr>
        <a:xfrm>
          <a:off x="2019300" y="1036537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11249</xdr:rowOff>
    </xdr:from>
    <xdr:to>
      <xdr:col>6</xdr:col>
      <xdr:colOff>38100</xdr:colOff>
      <xdr:row>60</xdr:row>
      <xdr:rowOff>112849</xdr:rowOff>
    </xdr:to>
    <xdr:sp macro="" textlink="">
      <xdr:nvSpPr>
        <xdr:cNvPr id="198" name="楕円 197">
          <a:extLst>
            <a:ext uri="{FF2B5EF4-FFF2-40B4-BE49-F238E27FC236}">
              <a16:creationId xmlns:a16="http://schemas.microsoft.com/office/drawing/2014/main" id="{C49097FC-6643-4A47-98B4-3DA98449DE3C}"/>
            </a:ext>
          </a:extLst>
        </xdr:cNvPr>
        <xdr:cNvSpPr/>
      </xdr:nvSpPr>
      <xdr:spPr>
        <a:xfrm>
          <a:off x="1079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62049</xdr:rowOff>
    </xdr:from>
    <xdr:to>
      <xdr:col>10</xdr:col>
      <xdr:colOff>114300</xdr:colOff>
      <xdr:row>60</xdr:row>
      <xdr:rowOff>78377</xdr:rowOff>
    </xdr:to>
    <xdr:cxnSp macro="">
      <xdr:nvCxnSpPr>
        <xdr:cNvPr id="199" name="直線コネクタ 198">
          <a:extLst>
            <a:ext uri="{FF2B5EF4-FFF2-40B4-BE49-F238E27FC236}">
              <a16:creationId xmlns:a16="http://schemas.microsoft.com/office/drawing/2014/main" id="{09E67C4F-7470-4E64-AFAF-5175F60BA69E}"/>
            </a:ext>
          </a:extLst>
        </xdr:cNvPr>
        <xdr:cNvCxnSpPr/>
      </xdr:nvCxnSpPr>
      <xdr:spPr>
        <a:xfrm>
          <a:off x="1130300" y="103490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30A0D7D4-C85E-40AB-9758-80D190CDAD83}"/>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22CEB59D-242B-4F92-B0BB-4A2DC8A5F2EB}"/>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1881EA74-AEF7-420A-A343-CA78A69802BC}"/>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4FF30D16-1D41-40F4-AB94-A6DD9FB325F7}"/>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2012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B6F93482-A756-4EE6-884E-FEF487C773A1}"/>
            </a:ext>
          </a:extLst>
        </xdr:cNvPr>
        <xdr:cNvSpPr txBox="1"/>
      </xdr:nvSpPr>
      <xdr:spPr>
        <a:xfrm>
          <a:off x="3582044" y="1011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157134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9FC26E52-9302-4EC1-9BAE-5DBA9EC8AE86}"/>
            </a:ext>
          </a:extLst>
        </xdr:cNvPr>
        <xdr:cNvSpPr txBox="1"/>
      </xdr:nvSpPr>
      <xdr:spPr>
        <a:xfrm>
          <a:off x="2705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145704</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636A74F7-70A0-4ACA-8241-D531C75A6B6C}"/>
            </a:ext>
          </a:extLst>
        </xdr:cNvPr>
        <xdr:cNvSpPr txBox="1"/>
      </xdr:nvSpPr>
      <xdr:spPr>
        <a:xfrm>
          <a:off x="1816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5DEB7ECF-82F0-4695-AC2D-D74C808AD056}"/>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63F32F4-1E41-461E-875E-8E222E4ACBB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D354723-F1B2-49B0-8DD0-6059B8DD4A8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D23A7696-84B5-4EB3-A1AE-18B2AF1A6C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348C15B-2B33-4F36-BEB2-B3B2694E574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9318E5A3-B0B9-4A11-B054-A0BFCB97809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5CF912F-F7AE-45A1-A3A9-552D63C8B3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41FEAC3-0B30-4328-AB44-9A6C67955E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792C8DE2-42E1-49B3-95E7-F9831EF1416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7D5332A-0C74-41A7-B177-5B5E01E57AD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39EE74D2-F9CF-4395-B407-33D7AD246F1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E858C461-D113-4879-ABA0-D89E26D24EB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663760E-E59C-4153-A08D-175D89AB467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3CDFEF48-6ED8-42F2-B1FA-DB73C699BE1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5AF868F2-1ED1-4B5A-A9DD-7D84CF972EF3}"/>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8E56E8A3-35D2-4C49-AF2C-F703616E5D6D}"/>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67B18BAB-B10D-4D5D-89F7-E59ADB607A44}"/>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DAE74E2E-D16F-480D-A33B-5E4AC8ECCF17}"/>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4EACA4F1-5FC8-4C78-89BC-F49B95C388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5A4B2F5D-0AB6-409A-A8F8-6377539DD6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6DA6A553-056A-432A-A2DC-F9D5694130C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C65CDCA1-2485-4F9A-8568-15CB2E938A5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id="{A331CCFB-3DA0-4AFF-BEAC-55BAA74803A6}"/>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E27694A3-3FCD-44CA-BAF5-E17CAF21EE5C}"/>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id="{B8BDE6BE-AB3F-4F15-BDD6-17970F0257D5}"/>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4D2FDB7-0A8C-4FC9-B0C6-E68E677E60BD}"/>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id="{3E9392EA-3C36-4F15-8F61-C9D98C226DFE}"/>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FEC540CC-A6F2-45E4-87E6-01EED3D58B15}"/>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id="{27956D9D-A8A5-4FA4-8793-3F48B86D948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id="{FE6BA20E-9281-4F2D-97E6-ACD2F26DF32C}"/>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id="{D7A91459-A9D3-496C-A6CF-169ECB46316B}"/>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id="{FD1A3CC0-EA12-47AF-84E0-C2E152CE645B}"/>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id="{5F802F3D-59A8-4BDB-969C-E004B816438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483A4E04-5D1D-4ADC-A36B-A0EFDF81C35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F361706-4FBE-496E-9B13-B7ED14A2D80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FDE2E23-5ED1-4EEB-BE41-041609D62B5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EAE8D82-962D-4506-B6D0-2EB6FB84CBB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DD7ED67-D428-4149-AF94-D3D6FBF311E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147297</xdr:rowOff>
    </xdr:from>
    <xdr:to>
      <xdr:col>55</xdr:col>
      <xdr:colOff>50800</xdr:colOff>
      <xdr:row>62</xdr:row>
      <xdr:rowOff>77447</xdr:rowOff>
    </xdr:to>
    <xdr:sp macro="" textlink="">
      <xdr:nvSpPr>
        <xdr:cNvPr id="245" name="楕円 244">
          <a:extLst>
            <a:ext uri="{FF2B5EF4-FFF2-40B4-BE49-F238E27FC236}">
              <a16:creationId xmlns:a16="http://schemas.microsoft.com/office/drawing/2014/main" id="{E8E65CB8-427D-4C6A-9B73-74BE5F1F3A1A}"/>
            </a:ext>
          </a:extLst>
        </xdr:cNvPr>
        <xdr:cNvSpPr/>
      </xdr:nvSpPr>
      <xdr:spPr>
        <a:xfrm>
          <a:off x="10426700" y="1060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170174</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id="{0B7B7737-E62F-43EE-B863-60E085B044D1}"/>
            </a:ext>
          </a:extLst>
        </xdr:cNvPr>
        <xdr:cNvSpPr txBox="1"/>
      </xdr:nvSpPr>
      <xdr:spPr>
        <a:xfrm>
          <a:off x="10515600" y="104571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156604</xdr:rowOff>
    </xdr:from>
    <xdr:to>
      <xdr:col>50</xdr:col>
      <xdr:colOff>165100</xdr:colOff>
      <xdr:row>62</xdr:row>
      <xdr:rowOff>86754</xdr:rowOff>
    </xdr:to>
    <xdr:sp macro="" textlink="">
      <xdr:nvSpPr>
        <xdr:cNvPr id="247" name="楕円 246">
          <a:extLst>
            <a:ext uri="{FF2B5EF4-FFF2-40B4-BE49-F238E27FC236}">
              <a16:creationId xmlns:a16="http://schemas.microsoft.com/office/drawing/2014/main" id="{0EF061E6-E058-4FC6-A704-901134C02514}"/>
            </a:ext>
          </a:extLst>
        </xdr:cNvPr>
        <xdr:cNvSpPr/>
      </xdr:nvSpPr>
      <xdr:spPr>
        <a:xfrm>
          <a:off x="9588500" y="1061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26647</xdr:rowOff>
    </xdr:from>
    <xdr:to>
      <xdr:col>55</xdr:col>
      <xdr:colOff>0</xdr:colOff>
      <xdr:row>62</xdr:row>
      <xdr:rowOff>35954</xdr:rowOff>
    </xdr:to>
    <xdr:cxnSp macro="">
      <xdr:nvCxnSpPr>
        <xdr:cNvPr id="248" name="直線コネクタ 247">
          <a:extLst>
            <a:ext uri="{FF2B5EF4-FFF2-40B4-BE49-F238E27FC236}">
              <a16:creationId xmlns:a16="http://schemas.microsoft.com/office/drawing/2014/main" id="{196E63B6-6830-4035-B015-3BB4D4158D20}"/>
            </a:ext>
          </a:extLst>
        </xdr:cNvPr>
        <xdr:cNvCxnSpPr/>
      </xdr:nvCxnSpPr>
      <xdr:spPr>
        <a:xfrm flipV="1">
          <a:off x="9639300" y="10656547"/>
          <a:ext cx="838200" cy="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169894</xdr:rowOff>
    </xdr:from>
    <xdr:to>
      <xdr:col>46</xdr:col>
      <xdr:colOff>38100</xdr:colOff>
      <xdr:row>62</xdr:row>
      <xdr:rowOff>100044</xdr:rowOff>
    </xdr:to>
    <xdr:sp macro="" textlink="">
      <xdr:nvSpPr>
        <xdr:cNvPr id="249" name="楕円 248">
          <a:extLst>
            <a:ext uri="{FF2B5EF4-FFF2-40B4-BE49-F238E27FC236}">
              <a16:creationId xmlns:a16="http://schemas.microsoft.com/office/drawing/2014/main" id="{FDAA0A66-A6C9-483E-98DB-58A98A699939}"/>
            </a:ext>
          </a:extLst>
        </xdr:cNvPr>
        <xdr:cNvSpPr/>
      </xdr:nvSpPr>
      <xdr:spPr>
        <a:xfrm>
          <a:off x="8699500" y="106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35954</xdr:rowOff>
    </xdr:from>
    <xdr:to>
      <xdr:col>50</xdr:col>
      <xdr:colOff>114300</xdr:colOff>
      <xdr:row>62</xdr:row>
      <xdr:rowOff>49244</xdr:rowOff>
    </xdr:to>
    <xdr:cxnSp macro="">
      <xdr:nvCxnSpPr>
        <xdr:cNvPr id="250" name="直線コネクタ 249">
          <a:extLst>
            <a:ext uri="{FF2B5EF4-FFF2-40B4-BE49-F238E27FC236}">
              <a16:creationId xmlns:a16="http://schemas.microsoft.com/office/drawing/2014/main" id="{0F31969F-C92B-447E-B84B-F252F127CAAF}"/>
            </a:ext>
          </a:extLst>
        </xdr:cNvPr>
        <xdr:cNvCxnSpPr/>
      </xdr:nvCxnSpPr>
      <xdr:spPr>
        <a:xfrm flipV="1">
          <a:off x="8750300" y="10665854"/>
          <a:ext cx="889000" cy="1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11574</xdr:rowOff>
    </xdr:from>
    <xdr:to>
      <xdr:col>41</xdr:col>
      <xdr:colOff>101600</xdr:colOff>
      <xdr:row>62</xdr:row>
      <xdr:rowOff>113174</xdr:rowOff>
    </xdr:to>
    <xdr:sp macro="" textlink="">
      <xdr:nvSpPr>
        <xdr:cNvPr id="251" name="楕円 250">
          <a:extLst>
            <a:ext uri="{FF2B5EF4-FFF2-40B4-BE49-F238E27FC236}">
              <a16:creationId xmlns:a16="http://schemas.microsoft.com/office/drawing/2014/main" id="{2A98494E-BBDE-4AF0-A883-FEAAD3E95148}"/>
            </a:ext>
          </a:extLst>
        </xdr:cNvPr>
        <xdr:cNvSpPr/>
      </xdr:nvSpPr>
      <xdr:spPr>
        <a:xfrm>
          <a:off x="7810500" y="1064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49244</xdr:rowOff>
    </xdr:from>
    <xdr:to>
      <xdr:col>45</xdr:col>
      <xdr:colOff>177800</xdr:colOff>
      <xdr:row>62</xdr:row>
      <xdr:rowOff>62374</xdr:rowOff>
    </xdr:to>
    <xdr:cxnSp macro="">
      <xdr:nvCxnSpPr>
        <xdr:cNvPr id="252" name="直線コネクタ 251">
          <a:extLst>
            <a:ext uri="{FF2B5EF4-FFF2-40B4-BE49-F238E27FC236}">
              <a16:creationId xmlns:a16="http://schemas.microsoft.com/office/drawing/2014/main" id="{49F9D628-88D2-4980-B1E2-BD119D00FE1A}"/>
            </a:ext>
          </a:extLst>
        </xdr:cNvPr>
        <xdr:cNvCxnSpPr/>
      </xdr:nvCxnSpPr>
      <xdr:spPr>
        <a:xfrm flipV="1">
          <a:off x="7861300" y="10679144"/>
          <a:ext cx="889000" cy="1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22685</xdr:rowOff>
    </xdr:from>
    <xdr:to>
      <xdr:col>36</xdr:col>
      <xdr:colOff>165100</xdr:colOff>
      <xdr:row>62</xdr:row>
      <xdr:rowOff>124285</xdr:rowOff>
    </xdr:to>
    <xdr:sp macro="" textlink="">
      <xdr:nvSpPr>
        <xdr:cNvPr id="253" name="楕円 252">
          <a:extLst>
            <a:ext uri="{FF2B5EF4-FFF2-40B4-BE49-F238E27FC236}">
              <a16:creationId xmlns:a16="http://schemas.microsoft.com/office/drawing/2014/main" id="{3E7BA199-3B95-49D8-A23D-D2A10F383BE1}"/>
            </a:ext>
          </a:extLst>
        </xdr:cNvPr>
        <xdr:cNvSpPr/>
      </xdr:nvSpPr>
      <xdr:spPr>
        <a:xfrm>
          <a:off x="6921500" y="1065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62374</xdr:rowOff>
    </xdr:from>
    <xdr:to>
      <xdr:col>41</xdr:col>
      <xdr:colOff>50800</xdr:colOff>
      <xdr:row>62</xdr:row>
      <xdr:rowOff>73485</xdr:rowOff>
    </xdr:to>
    <xdr:cxnSp macro="">
      <xdr:nvCxnSpPr>
        <xdr:cNvPr id="254" name="直線コネクタ 253">
          <a:extLst>
            <a:ext uri="{FF2B5EF4-FFF2-40B4-BE49-F238E27FC236}">
              <a16:creationId xmlns:a16="http://schemas.microsoft.com/office/drawing/2014/main" id="{374409AF-F3D8-43B8-BDC0-8985D2C9D80B}"/>
            </a:ext>
          </a:extLst>
        </xdr:cNvPr>
        <xdr:cNvCxnSpPr/>
      </xdr:nvCxnSpPr>
      <xdr:spPr>
        <a:xfrm flipV="1">
          <a:off x="6972300" y="10692274"/>
          <a:ext cx="889000" cy="1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F87D366F-7D18-41CE-882D-50B8BD1BD30B}"/>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98167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B36D432C-6E0A-4412-A8E0-E63C7DD8C408}"/>
            </a:ext>
          </a:extLst>
        </xdr:cNvPr>
        <xdr:cNvSpPr txBox="1"/>
      </xdr:nvSpPr>
      <xdr:spPr>
        <a:xfrm>
          <a:off x="8405205" y="107280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ACDB5E88-4EF1-4119-B3CD-D23A05D44355}"/>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7289F25D-7D43-4B2D-BE10-8F57C0BE0190}"/>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103281</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id="{1F7B44D1-0DFC-43CD-90A0-2582F6A08EF5}"/>
            </a:ext>
          </a:extLst>
        </xdr:cNvPr>
        <xdr:cNvSpPr txBox="1"/>
      </xdr:nvSpPr>
      <xdr:spPr>
        <a:xfrm>
          <a:off x="9281505" y="10390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116571</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id="{7886A120-FD24-4624-855A-C0131199093C}"/>
            </a:ext>
          </a:extLst>
        </xdr:cNvPr>
        <xdr:cNvSpPr txBox="1"/>
      </xdr:nvSpPr>
      <xdr:spPr>
        <a:xfrm>
          <a:off x="8405205" y="104035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129701</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id="{7FE760FE-EC91-4899-9E92-105A30AFA4AF}"/>
            </a:ext>
          </a:extLst>
        </xdr:cNvPr>
        <xdr:cNvSpPr txBox="1"/>
      </xdr:nvSpPr>
      <xdr:spPr>
        <a:xfrm>
          <a:off x="7516205" y="104167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140812</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id="{0E87AC7A-6F5A-4247-A267-DD08E1D389C8}"/>
            </a:ext>
          </a:extLst>
        </xdr:cNvPr>
        <xdr:cNvSpPr txBox="1"/>
      </xdr:nvSpPr>
      <xdr:spPr>
        <a:xfrm>
          <a:off x="6627205" y="10427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A1D77CD9-DEB0-4F67-8F09-4F9A8E79D30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E05885DE-B9BB-431C-BA5E-D0844B2D964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6587396-76AD-42FC-A872-C09A87A999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F69EA070-EFAF-4CE8-87E9-7FF90B4497A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CF2B4B9-C0D5-4C6F-8D89-91DFD8884E4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8343A7FC-9AC0-49E7-85ED-E3FFE1EF74F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1B9C3CA1-8F92-4CCD-AF74-847ED8D6602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39AD92A5-1E82-46B7-9949-A0544D7890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283D2370-0EE6-409E-8796-BBB8306AD21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3AA7038B-2311-42D8-9E93-3882F0F17CE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BE1C478-A16C-41DF-B600-8AF7BDDE35A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D01D55C1-AF79-4B32-92FC-A220E4CEAD6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CFCA6860-6267-474E-8D6E-7D59E2D94B8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A67C16CD-23BA-429E-804B-50B0A9655C6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22DE0B92-5488-4B2B-B0AB-AB2B181F27B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A3116B10-4DDD-47B3-85B4-CC1E054F326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26DCE4CB-097E-4ADB-93D6-748F8025161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74C45636-1350-4BDD-AF93-A961AF6C68F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FD6EE154-2DDC-43CE-9620-F928AFA04AD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80240567-FC08-411D-B9FF-81469090E95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3FD98461-93C1-459E-AB2B-C796A5185B1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848FE2B-CFCD-46A1-B525-CB65BDB6277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F7E4DD2D-B89D-4E41-B732-1CF40838BA6C}"/>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A59F95EF-405C-4341-9E00-8A318AF6780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id="{26A6BB3A-1A00-4C6B-A431-9B275398ADEE}"/>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EF3EA073-D340-4684-A367-3FD82E43C26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id="{96D930F9-7C0C-4E79-B240-30093A522B71}"/>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31678105-6F43-4BF9-8E47-ECB4E6754B25}"/>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id="{17A5EA3B-94C5-46E5-863F-7AF04C7DB3AA}"/>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86CD18EC-3D61-4709-AEA5-5848B170E21E}"/>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id="{C07CC5C0-E6E1-417F-8A23-4E4CC7217FA4}"/>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id="{48505EB3-E6F3-4E03-87CF-0A7EB6557EA1}"/>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id="{6C101A78-55F2-41AD-8709-EFCDD04964C6}"/>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id="{3B21EB12-CA01-4C76-B1A7-32AD0B65A0FB}"/>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id="{F87EA82B-765E-4196-AD4E-FACA87ED990B}"/>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BB0E1F8-994A-461C-B294-E297717F53B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64A2BBB-36B8-4A51-A2E2-9C6710DB663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47EE7B7-5E68-45EF-A14E-90AD513BD22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1D66B0D-EC93-48A4-A10A-D38A277F765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9FF94B-B1E7-404A-9CDB-E66882B3B34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303" name="楕円 302">
          <a:extLst>
            <a:ext uri="{FF2B5EF4-FFF2-40B4-BE49-F238E27FC236}">
              <a16:creationId xmlns:a16="http://schemas.microsoft.com/office/drawing/2014/main" id="{03C56668-58F0-45A6-B635-4969BC6D8E0A}"/>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C693551-B233-480D-B28E-CD49DD9645A2}"/>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xdr:rowOff>
    </xdr:from>
    <xdr:to>
      <xdr:col>20</xdr:col>
      <xdr:colOff>38100</xdr:colOff>
      <xdr:row>83</xdr:row>
      <xdr:rowOff>106045</xdr:rowOff>
    </xdr:to>
    <xdr:sp macro="" textlink="">
      <xdr:nvSpPr>
        <xdr:cNvPr id="305" name="楕円 304">
          <a:extLst>
            <a:ext uri="{FF2B5EF4-FFF2-40B4-BE49-F238E27FC236}">
              <a16:creationId xmlns:a16="http://schemas.microsoft.com/office/drawing/2014/main" id="{F43F3133-5F9D-49CA-9ABC-6D2FFCDAFD21}"/>
            </a:ext>
          </a:extLst>
        </xdr:cNvPr>
        <xdr:cNvSpPr/>
      </xdr:nvSpPr>
      <xdr:spPr>
        <a:xfrm>
          <a:off x="3746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55245</xdr:rowOff>
    </xdr:from>
    <xdr:to>
      <xdr:col>24</xdr:col>
      <xdr:colOff>63500</xdr:colOff>
      <xdr:row>83</xdr:row>
      <xdr:rowOff>55245</xdr:rowOff>
    </xdr:to>
    <xdr:cxnSp macro="">
      <xdr:nvCxnSpPr>
        <xdr:cNvPr id="306" name="直線コネクタ 305">
          <a:extLst>
            <a:ext uri="{FF2B5EF4-FFF2-40B4-BE49-F238E27FC236}">
              <a16:creationId xmlns:a16="http://schemas.microsoft.com/office/drawing/2014/main" id="{B87A59F1-1632-4D06-9F7E-5C1D88508C56}"/>
            </a:ext>
          </a:extLst>
        </xdr:cNvPr>
        <xdr:cNvCxnSpPr/>
      </xdr:nvCxnSpPr>
      <xdr:spPr>
        <a:xfrm>
          <a:off x="3797300" y="142855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307" name="楕円 306">
          <a:extLst>
            <a:ext uri="{FF2B5EF4-FFF2-40B4-BE49-F238E27FC236}">
              <a16:creationId xmlns:a16="http://schemas.microsoft.com/office/drawing/2014/main" id="{4D92A57F-9A46-4CE7-85E0-16C6B9AD730E}"/>
            </a:ext>
          </a:extLst>
        </xdr:cNvPr>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55245</xdr:rowOff>
    </xdr:from>
    <xdr:to>
      <xdr:col>19</xdr:col>
      <xdr:colOff>177800</xdr:colOff>
      <xdr:row>83</xdr:row>
      <xdr:rowOff>127636</xdr:rowOff>
    </xdr:to>
    <xdr:cxnSp macro="">
      <xdr:nvCxnSpPr>
        <xdr:cNvPr id="308" name="直線コネクタ 307">
          <a:extLst>
            <a:ext uri="{FF2B5EF4-FFF2-40B4-BE49-F238E27FC236}">
              <a16:creationId xmlns:a16="http://schemas.microsoft.com/office/drawing/2014/main" id="{479CFE44-AFB1-4A18-9A55-3205AC6E8D84}"/>
            </a:ext>
          </a:extLst>
        </xdr:cNvPr>
        <xdr:cNvCxnSpPr/>
      </xdr:nvCxnSpPr>
      <xdr:spPr>
        <a:xfrm flipV="1">
          <a:off x="2908300" y="14285595"/>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33020</xdr:rowOff>
    </xdr:from>
    <xdr:to>
      <xdr:col>10</xdr:col>
      <xdr:colOff>165100</xdr:colOff>
      <xdr:row>83</xdr:row>
      <xdr:rowOff>134620</xdr:rowOff>
    </xdr:to>
    <xdr:sp macro="" textlink="">
      <xdr:nvSpPr>
        <xdr:cNvPr id="309" name="楕円 308">
          <a:extLst>
            <a:ext uri="{FF2B5EF4-FFF2-40B4-BE49-F238E27FC236}">
              <a16:creationId xmlns:a16="http://schemas.microsoft.com/office/drawing/2014/main" id="{0BF1DE47-F135-4A12-87C6-688BDC04A644}"/>
            </a:ext>
          </a:extLst>
        </xdr:cNvPr>
        <xdr:cNvSpPr/>
      </xdr:nvSpPr>
      <xdr:spPr>
        <a:xfrm>
          <a:off x="196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83820</xdr:rowOff>
    </xdr:from>
    <xdr:to>
      <xdr:col>15</xdr:col>
      <xdr:colOff>50800</xdr:colOff>
      <xdr:row>83</xdr:row>
      <xdr:rowOff>127636</xdr:rowOff>
    </xdr:to>
    <xdr:cxnSp macro="">
      <xdr:nvCxnSpPr>
        <xdr:cNvPr id="310" name="直線コネクタ 309">
          <a:extLst>
            <a:ext uri="{FF2B5EF4-FFF2-40B4-BE49-F238E27FC236}">
              <a16:creationId xmlns:a16="http://schemas.microsoft.com/office/drawing/2014/main" id="{815FA14A-FBAF-4F0A-BAE3-77C91FE65BAE}"/>
            </a:ext>
          </a:extLst>
        </xdr:cNvPr>
        <xdr:cNvCxnSpPr/>
      </xdr:nvCxnSpPr>
      <xdr:spPr>
        <a:xfrm>
          <a:off x="2019300" y="143141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162561</xdr:rowOff>
    </xdr:from>
    <xdr:to>
      <xdr:col>6</xdr:col>
      <xdr:colOff>38100</xdr:colOff>
      <xdr:row>83</xdr:row>
      <xdr:rowOff>92711</xdr:rowOff>
    </xdr:to>
    <xdr:sp macro="" textlink="">
      <xdr:nvSpPr>
        <xdr:cNvPr id="311" name="楕円 310">
          <a:extLst>
            <a:ext uri="{FF2B5EF4-FFF2-40B4-BE49-F238E27FC236}">
              <a16:creationId xmlns:a16="http://schemas.microsoft.com/office/drawing/2014/main" id="{8F8877C1-22DC-4BF1-8276-66D8122884B0}"/>
            </a:ext>
          </a:extLst>
        </xdr:cNvPr>
        <xdr:cNvSpPr/>
      </xdr:nvSpPr>
      <xdr:spPr>
        <a:xfrm>
          <a:off x="107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41911</xdr:rowOff>
    </xdr:from>
    <xdr:to>
      <xdr:col>10</xdr:col>
      <xdr:colOff>114300</xdr:colOff>
      <xdr:row>83</xdr:row>
      <xdr:rowOff>83820</xdr:rowOff>
    </xdr:to>
    <xdr:cxnSp macro="">
      <xdr:nvCxnSpPr>
        <xdr:cNvPr id="312" name="直線コネクタ 311">
          <a:extLst>
            <a:ext uri="{FF2B5EF4-FFF2-40B4-BE49-F238E27FC236}">
              <a16:creationId xmlns:a16="http://schemas.microsoft.com/office/drawing/2014/main" id="{96067BEB-2769-4EB6-9C77-49713996355A}"/>
            </a:ext>
          </a:extLst>
        </xdr:cNvPr>
        <xdr:cNvCxnSpPr/>
      </xdr:nvCxnSpPr>
      <xdr:spPr>
        <a:xfrm>
          <a:off x="1130300" y="14272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3" name="n_1aveValue【公営住宅】&#10;有形固定資産減価償却率">
          <a:extLst>
            <a:ext uri="{FF2B5EF4-FFF2-40B4-BE49-F238E27FC236}">
              <a16:creationId xmlns:a16="http://schemas.microsoft.com/office/drawing/2014/main" id="{6F4D4162-0DED-429E-A9A2-91B755FE5E42}"/>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4" name="n_2aveValue【公営住宅】&#10;有形固定資産減価償却率">
          <a:extLst>
            <a:ext uri="{FF2B5EF4-FFF2-40B4-BE49-F238E27FC236}">
              <a16:creationId xmlns:a16="http://schemas.microsoft.com/office/drawing/2014/main" id="{31309398-44D8-4588-8C8A-5E0957AD4EE5}"/>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5" name="n_3aveValue【公営住宅】&#10;有形固定資産減価償却率">
          <a:extLst>
            <a:ext uri="{FF2B5EF4-FFF2-40B4-BE49-F238E27FC236}">
              <a16:creationId xmlns:a16="http://schemas.microsoft.com/office/drawing/2014/main" id="{CD582B5F-247A-473E-A4A2-0EB59436751A}"/>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6" name="n_4aveValue【公営住宅】&#10;有形固定資産減価償却率">
          <a:extLst>
            <a:ext uri="{FF2B5EF4-FFF2-40B4-BE49-F238E27FC236}">
              <a16:creationId xmlns:a16="http://schemas.microsoft.com/office/drawing/2014/main" id="{7C70BE75-599F-4A29-A278-9AE9DC983F86}"/>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97172</xdr:rowOff>
    </xdr:from>
    <xdr:ext cx="405111" cy="259045"/>
    <xdr:sp macro="" textlink="">
      <xdr:nvSpPr>
        <xdr:cNvPr id="317" name="n_1mainValue【公営住宅】&#10;有形固定資産減価償却率">
          <a:extLst>
            <a:ext uri="{FF2B5EF4-FFF2-40B4-BE49-F238E27FC236}">
              <a16:creationId xmlns:a16="http://schemas.microsoft.com/office/drawing/2014/main" id="{FD0F5704-64DE-4563-9BB1-722F8CD2A205}"/>
            </a:ext>
          </a:extLst>
        </xdr:cNvPr>
        <xdr:cNvSpPr txBox="1"/>
      </xdr:nvSpPr>
      <xdr:spPr>
        <a:xfrm>
          <a:off x="35820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318" name="n_2mainValue【公営住宅】&#10;有形固定資産減価償却率">
          <a:extLst>
            <a:ext uri="{FF2B5EF4-FFF2-40B4-BE49-F238E27FC236}">
              <a16:creationId xmlns:a16="http://schemas.microsoft.com/office/drawing/2014/main" id="{23D81DE5-96D8-43C6-81C6-C442523A7447}"/>
            </a:ext>
          </a:extLst>
        </xdr:cNvPr>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125747</xdr:rowOff>
    </xdr:from>
    <xdr:ext cx="405111" cy="259045"/>
    <xdr:sp macro="" textlink="">
      <xdr:nvSpPr>
        <xdr:cNvPr id="319" name="n_3mainValue【公営住宅】&#10;有形固定資産減価償却率">
          <a:extLst>
            <a:ext uri="{FF2B5EF4-FFF2-40B4-BE49-F238E27FC236}">
              <a16:creationId xmlns:a16="http://schemas.microsoft.com/office/drawing/2014/main" id="{CC9FC047-BEDA-4DA3-9850-9C9BAC9D2D80}"/>
            </a:ext>
          </a:extLst>
        </xdr:cNvPr>
        <xdr:cNvSpPr txBox="1"/>
      </xdr:nvSpPr>
      <xdr:spPr>
        <a:xfrm>
          <a:off x="1816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83838</xdr:rowOff>
    </xdr:from>
    <xdr:ext cx="405111" cy="259045"/>
    <xdr:sp macro="" textlink="">
      <xdr:nvSpPr>
        <xdr:cNvPr id="320" name="n_4mainValue【公営住宅】&#10;有形固定資産減価償却率">
          <a:extLst>
            <a:ext uri="{FF2B5EF4-FFF2-40B4-BE49-F238E27FC236}">
              <a16:creationId xmlns:a16="http://schemas.microsoft.com/office/drawing/2014/main" id="{3D4E6DDB-DD0E-4F50-AA76-80681A856576}"/>
            </a:ext>
          </a:extLst>
        </xdr:cNvPr>
        <xdr:cNvSpPr txBox="1"/>
      </xdr:nvSpPr>
      <xdr:spPr>
        <a:xfrm>
          <a:off x="927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B182A605-BCAC-4F38-8CA5-FEF1DE324A3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A255B93C-7966-4604-912A-1B5B62C8F1C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8F88FF7F-5489-49FB-9597-04E62C40DAE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FF2B8AF4-2C11-4293-B795-C0BE773DE38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7EA81716-D95B-4710-A202-B2093D9EF64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5AF67D80-048E-4B53-B8D2-EFD9698A452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F13376C8-0984-47A3-B0D5-4E8F32F5B59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4FEAE3C0-9145-4D63-9F4B-43497AA3F2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2C6F9333-8295-4171-AA0C-98DEAEBCF2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8CCB3746-A2A8-4EDE-B43B-4D8D15148A2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D4750109-8916-4EB4-9C27-0F6F3E4EA9E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7DF81639-F589-4E47-B25F-A96864AA75C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51DD6A59-0341-4487-8EC2-3A7EF5C9C20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FBD35432-4862-4CA6-915F-AE12A278F531}"/>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02806DD0-6939-4934-A602-B405FEE9D24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03B6ED89-5800-45F1-B3F0-5767BF6EB41F}"/>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0AECA570-44AF-4894-BDF5-53D10C2F492A}"/>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99C0C1FB-C71F-44F2-9158-D2F04125EFC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06AE1F22-1FB5-4A4D-806E-0A49212F5897}"/>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id="{F1023CBE-4C7F-4373-9201-B4897A55F58F}"/>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861CEDFA-A7A2-4114-A5C5-F682B9F1DF1F}"/>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id="{519E8DCE-20C9-47C1-A5F3-8476DA331E74}"/>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F6861764-74A0-4BE8-9ED7-4C82DD5C26A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4319972E-AD09-4BF9-AAEB-45F7A040061F}"/>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C04B55C9-1D7A-41B6-827D-00F085ED555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id="{16BD938D-4ED2-47B2-AFA0-B568A88BDAAD}"/>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id="{81763151-B234-4EDF-BADE-2243FE6BBCF5}"/>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id="{57103E66-DC63-4CF8-94A3-2E48C8B2A4D4}"/>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id="{60BDBCBA-1FE4-40A6-8807-03851EC3D6D6}"/>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id="{2AE10A53-A08D-43EA-90A5-B81E08C1EA02}"/>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123679</xdr:rowOff>
    </xdr:from>
    <xdr:ext cx="469744" cy="259045"/>
    <xdr:sp macro="" textlink="">
      <xdr:nvSpPr>
        <xdr:cNvPr id="351" name="【公営住宅】&#10;一人当たり面積平均値テキスト">
          <a:extLst>
            <a:ext uri="{FF2B5EF4-FFF2-40B4-BE49-F238E27FC236}">
              <a16:creationId xmlns:a16="http://schemas.microsoft.com/office/drawing/2014/main" id="{3DD5FDC0-D87F-440B-950A-88F94B439287}"/>
            </a:ext>
          </a:extLst>
        </xdr:cNvPr>
        <xdr:cNvSpPr txBox="1"/>
      </xdr:nvSpPr>
      <xdr:spPr>
        <a:xfrm>
          <a:off x="10515600" y="14354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id="{1BD14598-1569-4611-91F7-F59816B7F401}"/>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id="{8580034F-460F-40D2-8182-BFE469542C11}"/>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id="{61D7264B-9304-4820-8D64-403E412F8E43}"/>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id="{3B1506FF-AB64-4B41-B77A-3457C3099EC6}"/>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id="{E8B19FD7-2575-4330-AA3C-5401E18192C8}"/>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ECE062F-58B6-4E56-AE2F-41A6308A202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5EA9947-758B-4836-AE1F-A96007504C8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383E0D6-52C1-4831-8921-781DBEC3518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C97456B8-8272-4BFB-8FEC-D0E2BDEA7C2A}"/>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9E021892-60CB-41DA-A70C-C67E250CBB1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57621</xdr:rowOff>
    </xdr:from>
    <xdr:to>
      <xdr:col>55</xdr:col>
      <xdr:colOff>50800</xdr:colOff>
      <xdr:row>83</xdr:row>
      <xdr:rowOff>159221</xdr:rowOff>
    </xdr:to>
    <xdr:sp macro="" textlink="">
      <xdr:nvSpPr>
        <xdr:cNvPr id="362" name="楕円 361">
          <a:extLst>
            <a:ext uri="{FF2B5EF4-FFF2-40B4-BE49-F238E27FC236}">
              <a16:creationId xmlns:a16="http://schemas.microsoft.com/office/drawing/2014/main" id="{C46B150B-7DD0-4091-BFDF-08AACFB146D1}"/>
            </a:ext>
          </a:extLst>
        </xdr:cNvPr>
        <xdr:cNvSpPr/>
      </xdr:nvSpPr>
      <xdr:spPr>
        <a:xfrm>
          <a:off x="10426700" y="1428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80498</xdr:rowOff>
    </xdr:from>
    <xdr:ext cx="469744" cy="259045"/>
    <xdr:sp macro="" textlink="">
      <xdr:nvSpPr>
        <xdr:cNvPr id="363" name="【公営住宅】&#10;一人当たり面積該当値テキスト">
          <a:extLst>
            <a:ext uri="{FF2B5EF4-FFF2-40B4-BE49-F238E27FC236}">
              <a16:creationId xmlns:a16="http://schemas.microsoft.com/office/drawing/2014/main" id="{5820AD8E-2A56-4BA6-A73E-E8C9DD0684AF}"/>
            </a:ext>
          </a:extLst>
        </xdr:cNvPr>
        <xdr:cNvSpPr txBox="1"/>
      </xdr:nvSpPr>
      <xdr:spPr>
        <a:xfrm>
          <a:off x="10515600" y="1413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74495</xdr:rowOff>
    </xdr:from>
    <xdr:to>
      <xdr:col>50</xdr:col>
      <xdr:colOff>165100</xdr:colOff>
      <xdr:row>84</xdr:row>
      <xdr:rowOff>4645</xdr:rowOff>
    </xdr:to>
    <xdr:sp macro="" textlink="">
      <xdr:nvSpPr>
        <xdr:cNvPr id="364" name="楕円 363">
          <a:extLst>
            <a:ext uri="{FF2B5EF4-FFF2-40B4-BE49-F238E27FC236}">
              <a16:creationId xmlns:a16="http://schemas.microsoft.com/office/drawing/2014/main" id="{D94280DC-5390-465A-A3FF-3CB60D96B88E}"/>
            </a:ext>
          </a:extLst>
        </xdr:cNvPr>
        <xdr:cNvSpPr/>
      </xdr:nvSpPr>
      <xdr:spPr>
        <a:xfrm>
          <a:off x="9588500" y="143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108421</xdr:rowOff>
    </xdr:from>
    <xdr:to>
      <xdr:col>55</xdr:col>
      <xdr:colOff>0</xdr:colOff>
      <xdr:row>83</xdr:row>
      <xdr:rowOff>125295</xdr:rowOff>
    </xdr:to>
    <xdr:cxnSp macro="">
      <xdr:nvCxnSpPr>
        <xdr:cNvPr id="365" name="直線コネクタ 364">
          <a:extLst>
            <a:ext uri="{FF2B5EF4-FFF2-40B4-BE49-F238E27FC236}">
              <a16:creationId xmlns:a16="http://schemas.microsoft.com/office/drawing/2014/main" id="{5DA12420-D234-4CDD-BEA8-5183DAC437AB}"/>
            </a:ext>
          </a:extLst>
        </xdr:cNvPr>
        <xdr:cNvCxnSpPr/>
      </xdr:nvCxnSpPr>
      <xdr:spPr>
        <a:xfrm flipV="1">
          <a:off x="9639300" y="14338771"/>
          <a:ext cx="838200" cy="16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88754</xdr:rowOff>
    </xdr:from>
    <xdr:to>
      <xdr:col>46</xdr:col>
      <xdr:colOff>38100</xdr:colOff>
      <xdr:row>84</xdr:row>
      <xdr:rowOff>18904</xdr:rowOff>
    </xdr:to>
    <xdr:sp macro="" textlink="">
      <xdr:nvSpPr>
        <xdr:cNvPr id="366" name="楕円 365">
          <a:extLst>
            <a:ext uri="{FF2B5EF4-FFF2-40B4-BE49-F238E27FC236}">
              <a16:creationId xmlns:a16="http://schemas.microsoft.com/office/drawing/2014/main" id="{CF96ED60-6EA8-48DB-8080-544859C25C58}"/>
            </a:ext>
          </a:extLst>
        </xdr:cNvPr>
        <xdr:cNvSpPr/>
      </xdr:nvSpPr>
      <xdr:spPr>
        <a:xfrm>
          <a:off x="8699500" y="1431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125295</xdr:rowOff>
    </xdr:from>
    <xdr:to>
      <xdr:col>50</xdr:col>
      <xdr:colOff>114300</xdr:colOff>
      <xdr:row>83</xdr:row>
      <xdr:rowOff>139554</xdr:rowOff>
    </xdr:to>
    <xdr:cxnSp macro="">
      <xdr:nvCxnSpPr>
        <xdr:cNvPr id="367" name="直線コネクタ 366">
          <a:extLst>
            <a:ext uri="{FF2B5EF4-FFF2-40B4-BE49-F238E27FC236}">
              <a16:creationId xmlns:a16="http://schemas.microsoft.com/office/drawing/2014/main" id="{53ECB1EC-B5EF-40A6-8EBB-3F6AC3852881}"/>
            </a:ext>
          </a:extLst>
        </xdr:cNvPr>
        <xdr:cNvCxnSpPr/>
      </xdr:nvCxnSpPr>
      <xdr:spPr>
        <a:xfrm flipV="1">
          <a:off x="8750300" y="14355645"/>
          <a:ext cx="8890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101164</xdr:rowOff>
    </xdr:from>
    <xdr:to>
      <xdr:col>41</xdr:col>
      <xdr:colOff>101600</xdr:colOff>
      <xdr:row>84</xdr:row>
      <xdr:rowOff>31314</xdr:rowOff>
    </xdr:to>
    <xdr:sp macro="" textlink="">
      <xdr:nvSpPr>
        <xdr:cNvPr id="368" name="楕円 367">
          <a:extLst>
            <a:ext uri="{FF2B5EF4-FFF2-40B4-BE49-F238E27FC236}">
              <a16:creationId xmlns:a16="http://schemas.microsoft.com/office/drawing/2014/main" id="{03EDA447-85EA-4E59-B782-C0CDBBEE955D}"/>
            </a:ext>
          </a:extLst>
        </xdr:cNvPr>
        <xdr:cNvSpPr/>
      </xdr:nvSpPr>
      <xdr:spPr>
        <a:xfrm>
          <a:off x="7810500" y="143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139554</xdr:rowOff>
    </xdr:from>
    <xdr:to>
      <xdr:col>45</xdr:col>
      <xdr:colOff>177800</xdr:colOff>
      <xdr:row>83</xdr:row>
      <xdr:rowOff>151964</xdr:rowOff>
    </xdr:to>
    <xdr:cxnSp macro="">
      <xdr:nvCxnSpPr>
        <xdr:cNvPr id="369" name="直線コネクタ 368">
          <a:extLst>
            <a:ext uri="{FF2B5EF4-FFF2-40B4-BE49-F238E27FC236}">
              <a16:creationId xmlns:a16="http://schemas.microsoft.com/office/drawing/2014/main" id="{F1BC6042-1491-4F83-A63D-6F25F243E65C}"/>
            </a:ext>
          </a:extLst>
        </xdr:cNvPr>
        <xdr:cNvCxnSpPr/>
      </xdr:nvCxnSpPr>
      <xdr:spPr>
        <a:xfrm flipV="1">
          <a:off x="7861300" y="1436990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116514</xdr:rowOff>
    </xdr:from>
    <xdr:to>
      <xdr:col>36</xdr:col>
      <xdr:colOff>165100</xdr:colOff>
      <xdr:row>84</xdr:row>
      <xdr:rowOff>46664</xdr:rowOff>
    </xdr:to>
    <xdr:sp macro="" textlink="">
      <xdr:nvSpPr>
        <xdr:cNvPr id="370" name="楕円 369">
          <a:extLst>
            <a:ext uri="{FF2B5EF4-FFF2-40B4-BE49-F238E27FC236}">
              <a16:creationId xmlns:a16="http://schemas.microsoft.com/office/drawing/2014/main" id="{8DF7DC43-4479-4CBF-8376-29140FA1C1F2}"/>
            </a:ext>
          </a:extLst>
        </xdr:cNvPr>
        <xdr:cNvSpPr/>
      </xdr:nvSpPr>
      <xdr:spPr>
        <a:xfrm>
          <a:off x="6921500" y="1434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151964</xdr:rowOff>
    </xdr:from>
    <xdr:to>
      <xdr:col>41</xdr:col>
      <xdr:colOff>50800</xdr:colOff>
      <xdr:row>83</xdr:row>
      <xdr:rowOff>167314</xdr:rowOff>
    </xdr:to>
    <xdr:cxnSp macro="">
      <xdr:nvCxnSpPr>
        <xdr:cNvPr id="371" name="直線コネクタ 370">
          <a:extLst>
            <a:ext uri="{FF2B5EF4-FFF2-40B4-BE49-F238E27FC236}">
              <a16:creationId xmlns:a16="http://schemas.microsoft.com/office/drawing/2014/main" id="{ED28DBCD-4AD4-47C2-B2C7-50F064F6AEB6}"/>
            </a:ext>
          </a:extLst>
        </xdr:cNvPr>
        <xdr:cNvCxnSpPr/>
      </xdr:nvCxnSpPr>
      <xdr:spPr>
        <a:xfrm flipV="1">
          <a:off x="6972300" y="14382314"/>
          <a:ext cx="889000" cy="1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33219</xdr:rowOff>
    </xdr:from>
    <xdr:ext cx="469744" cy="259045"/>
    <xdr:sp macro="" textlink="">
      <xdr:nvSpPr>
        <xdr:cNvPr id="372" name="n_1aveValue【公営住宅】&#10;一人当たり面積">
          <a:extLst>
            <a:ext uri="{FF2B5EF4-FFF2-40B4-BE49-F238E27FC236}">
              <a16:creationId xmlns:a16="http://schemas.microsoft.com/office/drawing/2014/main" id="{3EFDD3D6-B1FF-4ABC-853D-D863BC65C0A8}"/>
            </a:ext>
          </a:extLst>
        </xdr:cNvPr>
        <xdr:cNvSpPr txBox="1"/>
      </xdr:nvSpPr>
      <xdr:spPr>
        <a:xfrm>
          <a:off x="9391727" y="1443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34199</xdr:rowOff>
    </xdr:from>
    <xdr:ext cx="469744" cy="259045"/>
    <xdr:sp macro="" textlink="">
      <xdr:nvSpPr>
        <xdr:cNvPr id="373" name="n_2aveValue【公営住宅】&#10;一人当たり面積">
          <a:extLst>
            <a:ext uri="{FF2B5EF4-FFF2-40B4-BE49-F238E27FC236}">
              <a16:creationId xmlns:a16="http://schemas.microsoft.com/office/drawing/2014/main" id="{C3C13FAD-E47B-4F71-8B22-387EFD324EBE}"/>
            </a:ext>
          </a:extLst>
        </xdr:cNvPr>
        <xdr:cNvSpPr txBox="1"/>
      </xdr:nvSpPr>
      <xdr:spPr>
        <a:xfrm>
          <a:off x="8515427" y="144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61957</xdr:rowOff>
    </xdr:from>
    <xdr:ext cx="469744" cy="259045"/>
    <xdr:sp macro="" textlink="">
      <xdr:nvSpPr>
        <xdr:cNvPr id="374" name="n_3aveValue【公営住宅】&#10;一人当たり面積">
          <a:extLst>
            <a:ext uri="{FF2B5EF4-FFF2-40B4-BE49-F238E27FC236}">
              <a16:creationId xmlns:a16="http://schemas.microsoft.com/office/drawing/2014/main" id="{B747D2AC-F295-40D3-85B4-8650B5324B5C}"/>
            </a:ext>
          </a:extLst>
        </xdr:cNvPr>
        <xdr:cNvSpPr txBox="1"/>
      </xdr:nvSpPr>
      <xdr:spPr>
        <a:xfrm>
          <a:off x="7626427" y="144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57711</xdr:rowOff>
    </xdr:from>
    <xdr:ext cx="469744" cy="259045"/>
    <xdr:sp macro="" textlink="">
      <xdr:nvSpPr>
        <xdr:cNvPr id="375" name="n_4aveValue【公営住宅】&#10;一人当たり面積">
          <a:extLst>
            <a:ext uri="{FF2B5EF4-FFF2-40B4-BE49-F238E27FC236}">
              <a16:creationId xmlns:a16="http://schemas.microsoft.com/office/drawing/2014/main" id="{25F0FDDA-7B8B-4BBB-965E-308EF83FD4DD}"/>
            </a:ext>
          </a:extLst>
        </xdr:cNvPr>
        <xdr:cNvSpPr txBox="1"/>
      </xdr:nvSpPr>
      <xdr:spPr>
        <a:xfrm>
          <a:off x="6737427" y="14459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21172</xdr:rowOff>
    </xdr:from>
    <xdr:ext cx="469744" cy="259045"/>
    <xdr:sp macro="" textlink="">
      <xdr:nvSpPr>
        <xdr:cNvPr id="376" name="n_1mainValue【公営住宅】&#10;一人当たり面積">
          <a:extLst>
            <a:ext uri="{FF2B5EF4-FFF2-40B4-BE49-F238E27FC236}">
              <a16:creationId xmlns:a16="http://schemas.microsoft.com/office/drawing/2014/main" id="{E2AD7BD5-CBC7-4D75-8878-6C5A8FC2E1B4}"/>
            </a:ext>
          </a:extLst>
        </xdr:cNvPr>
        <xdr:cNvSpPr txBox="1"/>
      </xdr:nvSpPr>
      <xdr:spPr>
        <a:xfrm>
          <a:off x="9391727" y="1408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35431</xdr:rowOff>
    </xdr:from>
    <xdr:ext cx="469744" cy="259045"/>
    <xdr:sp macro="" textlink="">
      <xdr:nvSpPr>
        <xdr:cNvPr id="377" name="n_2mainValue【公営住宅】&#10;一人当たり面積">
          <a:extLst>
            <a:ext uri="{FF2B5EF4-FFF2-40B4-BE49-F238E27FC236}">
              <a16:creationId xmlns:a16="http://schemas.microsoft.com/office/drawing/2014/main" id="{E9DBC0AE-1FDE-4543-B3A7-98F5F0E5D854}"/>
            </a:ext>
          </a:extLst>
        </xdr:cNvPr>
        <xdr:cNvSpPr txBox="1"/>
      </xdr:nvSpPr>
      <xdr:spPr>
        <a:xfrm>
          <a:off x="8515427" y="140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47841</xdr:rowOff>
    </xdr:from>
    <xdr:ext cx="469744" cy="259045"/>
    <xdr:sp macro="" textlink="">
      <xdr:nvSpPr>
        <xdr:cNvPr id="378" name="n_3mainValue【公営住宅】&#10;一人当たり面積">
          <a:extLst>
            <a:ext uri="{FF2B5EF4-FFF2-40B4-BE49-F238E27FC236}">
              <a16:creationId xmlns:a16="http://schemas.microsoft.com/office/drawing/2014/main" id="{CE344EED-2222-4E9C-844A-123E1C62CD51}"/>
            </a:ext>
          </a:extLst>
        </xdr:cNvPr>
        <xdr:cNvSpPr txBox="1"/>
      </xdr:nvSpPr>
      <xdr:spPr>
        <a:xfrm>
          <a:off x="7626427" y="141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63191</xdr:rowOff>
    </xdr:from>
    <xdr:ext cx="469744" cy="259045"/>
    <xdr:sp macro="" textlink="">
      <xdr:nvSpPr>
        <xdr:cNvPr id="379" name="n_4mainValue【公営住宅】&#10;一人当たり面積">
          <a:extLst>
            <a:ext uri="{FF2B5EF4-FFF2-40B4-BE49-F238E27FC236}">
              <a16:creationId xmlns:a16="http://schemas.microsoft.com/office/drawing/2014/main" id="{96D1C045-3FEB-418C-A291-09B319D9C36E}"/>
            </a:ext>
          </a:extLst>
        </xdr:cNvPr>
        <xdr:cNvSpPr txBox="1"/>
      </xdr:nvSpPr>
      <xdr:spPr>
        <a:xfrm>
          <a:off x="6737427" y="1412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1D4444BA-1C87-43FE-A06C-F7487C5DE4E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7F3CD66B-8FD9-4F8E-997E-98FF409124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28A6BF5F-F9EB-4227-964D-0371FA7F0B5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A92AF5D5-B3E4-4FBE-8CA9-093777EC676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FDB2553-59BF-4769-81F5-FDE3288CFC2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CC3719FF-0045-4798-9E7E-092D661C761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529CB4A9-7E94-4F14-BB35-3F7535C23A1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29C58136-10B2-49AA-BE8C-3C28A9DF5CA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E4119D53-3B9D-49D9-85AE-84D7B9D6109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7D757A28-6A31-4103-934E-16156F4272C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3BA80148-E7C3-40F3-9D02-EE13B13F69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70D10597-5DF8-4E7D-960B-8CB9396E0F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E20B6C05-3710-4772-8AA6-7DCFDA7944E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5A350B49-B5C1-4D1E-BD57-C03A3D1B0CA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9CCFDB7B-6C09-46C5-B15A-1B5117FA85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C37AB765-15F9-4176-8628-EB4611D1357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546E5570-4434-4315-A848-4E80C50371F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168C1DB9-6818-4D4E-8412-E53AC9AD81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3EC1E4FE-A8EF-43F5-9382-FF88C5CB62C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87295DD4-D5A9-4AEE-8816-3A452F5A4E1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1397037-E420-4676-A8DE-14CE1D890CE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9DACD9F-DAC5-4C43-9AC8-F8BCDB9DF6B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8CB4320-4111-466F-A02C-4C0F5D54A5F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EAE6E7D6-CE13-4A8E-B03E-1F37FA169F3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C80A5F19-1224-4707-84D4-9496CA4FF3D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EB7283CB-2D59-4F2F-9511-FEE9178E304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2C64CF9-D6D2-4549-9E86-54F27085F8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2FDF0936-C9C9-48BA-9B2F-F9B5CC1B0C0E}"/>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828E728E-AED5-4FE0-8D2C-EA21A4FB7BEB}"/>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7BABA3CB-2AAA-45B9-B7C7-7E86B67114EB}"/>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C59D85F8-0F65-4C06-BE2E-E5CF49436A7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F041E687-A221-45A4-9299-D4A49B6880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4FBB27E5-01D1-4821-A0B5-685FEDE4DF7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51B4C873-44C9-45B4-836A-8FE0806383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685872E-E44D-4CD3-91A0-D546524007A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3CECC1A2-1E77-4F87-BEBF-F1DC91C96C5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1CF60183-A0E9-4E01-99B6-56C15267BA9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C827B08-1187-446A-8F43-77D52098343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54E43D3C-AA54-4DC2-8590-C06BD0F9D40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2ABD5A52-354A-498A-9F3B-A8A1FFC7D1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2D2E494E-6B3F-495F-A35E-718D58C3944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5039180E-842A-4F5A-AD02-DCBDD1091AC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EF45715-D8E1-4E8D-8D04-117F329307E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0A3AA5FE-AE78-4BAD-B467-379B78D9389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380F64D2-8DD1-45DA-968E-AA74774501CF}"/>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id="{64A6518C-E742-422A-9323-4952332CDA5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30C033A2-CACF-463C-AF44-C1242A441EBB}"/>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929D7AE2-194E-49C1-A2F1-AC45C2A258DC}"/>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id="{45066D9F-061E-4069-9D24-B48F5979FD78}"/>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id="{9AF629A1-FE3B-4999-8B32-846B5896667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id="{1B301697-D4CC-4D18-91BA-804180F84CFE}"/>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id="{896333C2-9248-4F44-AFBF-3BF408300497}"/>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BD6DAE6-9C73-4C4B-9D75-3C6D8F944DB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1FE616D-933E-4AA1-8A11-7D284BA2F1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DD4B7CC-8140-4F21-9AA8-16E2296860A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A326C85-56D0-4222-92E2-B22A79F9206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832E307D-9217-49FB-8835-63955BEA4B5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100511</xdr:rowOff>
    </xdr:from>
    <xdr:to>
      <xdr:col>85</xdr:col>
      <xdr:colOff>177800</xdr:colOff>
      <xdr:row>36</xdr:row>
      <xdr:rowOff>30661</xdr:rowOff>
    </xdr:to>
    <xdr:sp macro="" textlink="">
      <xdr:nvSpPr>
        <xdr:cNvPr id="437" name="楕円 436">
          <a:extLst>
            <a:ext uri="{FF2B5EF4-FFF2-40B4-BE49-F238E27FC236}">
              <a16:creationId xmlns:a16="http://schemas.microsoft.com/office/drawing/2014/main" id="{6D14304F-FFF9-4039-907B-562F5D0F9666}"/>
            </a:ext>
          </a:extLst>
        </xdr:cNvPr>
        <xdr:cNvSpPr/>
      </xdr:nvSpPr>
      <xdr:spPr>
        <a:xfrm>
          <a:off x="162687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123388</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9D862A05-3E2F-4ED5-B226-26FC27F19B7B}"/>
            </a:ext>
          </a:extLst>
        </xdr:cNvPr>
        <xdr:cNvSpPr txBox="1"/>
      </xdr:nvSpPr>
      <xdr:spPr>
        <a:xfrm>
          <a:off x="16357600" y="5952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100511</xdr:rowOff>
    </xdr:from>
    <xdr:to>
      <xdr:col>81</xdr:col>
      <xdr:colOff>101600</xdr:colOff>
      <xdr:row>36</xdr:row>
      <xdr:rowOff>30661</xdr:rowOff>
    </xdr:to>
    <xdr:sp macro="" textlink="">
      <xdr:nvSpPr>
        <xdr:cNvPr id="439" name="楕円 438">
          <a:extLst>
            <a:ext uri="{FF2B5EF4-FFF2-40B4-BE49-F238E27FC236}">
              <a16:creationId xmlns:a16="http://schemas.microsoft.com/office/drawing/2014/main" id="{10C450D8-D765-4140-B8DA-C13E7E8717B3}"/>
            </a:ext>
          </a:extLst>
        </xdr:cNvPr>
        <xdr:cNvSpPr/>
      </xdr:nvSpPr>
      <xdr:spPr>
        <a:xfrm>
          <a:off x="15430500" y="610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151311</xdr:rowOff>
    </xdr:from>
    <xdr:to>
      <xdr:col>85</xdr:col>
      <xdr:colOff>127000</xdr:colOff>
      <xdr:row>35</xdr:row>
      <xdr:rowOff>151311</xdr:rowOff>
    </xdr:to>
    <xdr:cxnSp macro="">
      <xdr:nvCxnSpPr>
        <xdr:cNvPr id="440" name="直線コネクタ 439">
          <a:extLst>
            <a:ext uri="{FF2B5EF4-FFF2-40B4-BE49-F238E27FC236}">
              <a16:creationId xmlns:a16="http://schemas.microsoft.com/office/drawing/2014/main" id="{8443E912-8084-429E-BB97-85CB9FBDE676}"/>
            </a:ext>
          </a:extLst>
        </xdr:cNvPr>
        <xdr:cNvCxnSpPr/>
      </xdr:nvCxnSpPr>
      <xdr:spPr>
        <a:xfrm>
          <a:off x="15481300" y="61520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51526</xdr:rowOff>
    </xdr:from>
    <xdr:to>
      <xdr:col>76</xdr:col>
      <xdr:colOff>165100</xdr:colOff>
      <xdr:row>36</xdr:row>
      <xdr:rowOff>153126</xdr:rowOff>
    </xdr:to>
    <xdr:sp macro="" textlink="">
      <xdr:nvSpPr>
        <xdr:cNvPr id="441" name="楕円 440">
          <a:extLst>
            <a:ext uri="{FF2B5EF4-FFF2-40B4-BE49-F238E27FC236}">
              <a16:creationId xmlns:a16="http://schemas.microsoft.com/office/drawing/2014/main" id="{82DBB91A-681B-47FD-9E3F-1F0E36D2BCB4}"/>
            </a:ext>
          </a:extLst>
        </xdr:cNvPr>
        <xdr:cNvSpPr/>
      </xdr:nvSpPr>
      <xdr:spPr>
        <a:xfrm>
          <a:off x="14541500" y="622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151311</xdr:rowOff>
    </xdr:from>
    <xdr:to>
      <xdr:col>81</xdr:col>
      <xdr:colOff>50800</xdr:colOff>
      <xdr:row>36</xdr:row>
      <xdr:rowOff>102326</xdr:rowOff>
    </xdr:to>
    <xdr:cxnSp macro="">
      <xdr:nvCxnSpPr>
        <xdr:cNvPr id="442" name="直線コネクタ 441">
          <a:extLst>
            <a:ext uri="{FF2B5EF4-FFF2-40B4-BE49-F238E27FC236}">
              <a16:creationId xmlns:a16="http://schemas.microsoft.com/office/drawing/2014/main" id="{83BEDF79-7623-4364-95E2-8C8C96B40562}"/>
            </a:ext>
          </a:extLst>
        </xdr:cNvPr>
        <xdr:cNvCxnSpPr/>
      </xdr:nvCxnSpPr>
      <xdr:spPr>
        <a:xfrm flipV="1">
          <a:off x="14592300" y="6152061"/>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10704</xdr:rowOff>
    </xdr:from>
    <xdr:to>
      <xdr:col>72</xdr:col>
      <xdr:colOff>38100</xdr:colOff>
      <xdr:row>36</xdr:row>
      <xdr:rowOff>112304</xdr:rowOff>
    </xdr:to>
    <xdr:sp macro="" textlink="">
      <xdr:nvSpPr>
        <xdr:cNvPr id="443" name="楕円 442">
          <a:extLst>
            <a:ext uri="{FF2B5EF4-FFF2-40B4-BE49-F238E27FC236}">
              <a16:creationId xmlns:a16="http://schemas.microsoft.com/office/drawing/2014/main" id="{EE38B23A-0CE4-4BF5-B099-EF348AB515DF}"/>
            </a:ext>
          </a:extLst>
        </xdr:cNvPr>
        <xdr:cNvSpPr/>
      </xdr:nvSpPr>
      <xdr:spPr>
        <a:xfrm>
          <a:off x="13652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61504</xdr:rowOff>
    </xdr:from>
    <xdr:to>
      <xdr:col>76</xdr:col>
      <xdr:colOff>114300</xdr:colOff>
      <xdr:row>36</xdr:row>
      <xdr:rowOff>102326</xdr:rowOff>
    </xdr:to>
    <xdr:cxnSp macro="">
      <xdr:nvCxnSpPr>
        <xdr:cNvPr id="444" name="直線コネクタ 443">
          <a:extLst>
            <a:ext uri="{FF2B5EF4-FFF2-40B4-BE49-F238E27FC236}">
              <a16:creationId xmlns:a16="http://schemas.microsoft.com/office/drawing/2014/main" id="{57071A67-03D4-4031-B83F-07C6FA3058FD}"/>
            </a:ext>
          </a:extLst>
        </xdr:cNvPr>
        <xdr:cNvCxnSpPr/>
      </xdr:nvCxnSpPr>
      <xdr:spPr>
        <a:xfrm>
          <a:off x="13703300" y="623370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146231</xdr:rowOff>
    </xdr:from>
    <xdr:to>
      <xdr:col>67</xdr:col>
      <xdr:colOff>101600</xdr:colOff>
      <xdr:row>36</xdr:row>
      <xdr:rowOff>76381</xdr:rowOff>
    </xdr:to>
    <xdr:sp macro="" textlink="">
      <xdr:nvSpPr>
        <xdr:cNvPr id="445" name="楕円 444">
          <a:extLst>
            <a:ext uri="{FF2B5EF4-FFF2-40B4-BE49-F238E27FC236}">
              <a16:creationId xmlns:a16="http://schemas.microsoft.com/office/drawing/2014/main" id="{D48C701F-E7BA-4A63-AFA7-00BAACF1FBF8}"/>
            </a:ext>
          </a:extLst>
        </xdr:cNvPr>
        <xdr:cNvSpPr/>
      </xdr:nvSpPr>
      <xdr:spPr>
        <a:xfrm>
          <a:off x="12763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25581</xdr:rowOff>
    </xdr:from>
    <xdr:to>
      <xdr:col>71</xdr:col>
      <xdr:colOff>177800</xdr:colOff>
      <xdr:row>36</xdr:row>
      <xdr:rowOff>61504</xdr:rowOff>
    </xdr:to>
    <xdr:cxnSp macro="">
      <xdr:nvCxnSpPr>
        <xdr:cNvPr id="446" name="直線コネクタ 445">
          <a:extLst>
            <a:ext uri="{FF2B5EF4-FFF2-40B4-BE49-F238E27FC236}">
              <a16:creationId xmlns:a16="http://schemas.microsoft.com/office/drawing/2014/main" id="{0EAC4038-0D11-4608-B9A5-C06818F30039}"/>
            </a:ext>
          </a:extLst>
        </xdr:cNvPr>
        <xdr:cNvCxnSpPr/>
      </xdr:nvCxnSpPr>
      <xdr:spPr>
        <a:xfrm>
          <a:off x="12814300" y="619778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B028909-8D41-44EA-9CF9-8E63521A5B84}"/>
            </a:ext>
          </a:extLst>
        </xdr:cNvPr>
        <xdr:cNvSpPr txBox="1"/>
      </xdr:nvSpPr>
      <xdr:spPr>
        <a:xfrm>
          <a:off x="15266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7D874845-8605-408F-91E5-F66445F1C122}"/>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56078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8DF03C16-2186-4DFC-A8A9-C1F6EDDC79C8}"/>
            </a:ext>
          </a:extLst>
        </xdr:cNvPr>
        <xdr:cNvSpPr txBox="1"/>
      </xdr:nvSpPr>
      <xdr:spPr>
        <a:xfrm>
          <a:off x="13500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FA807B19-2AFB-4B7A-9F9A-C92885E9AC5C}"/>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47188</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53D8BCA5-5058-41AF-A149-1BC80C198519}"/>
            </a:ext>
          </a:extLst>
        </xdr:cNvPr>
        <xdr:cNvSpPr txBox="1"/>
      </xdr:nvSpPr>
      <xdr:spPr>
        <a:xfrm>
          <a:off x="15266044" y="587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169653</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4B974C07-5E07-44EB-A513-290C0BEEE246}"/>
            </a:ext>
          </a:extLst>
        </xdr:cNvPr>
        <xdr:cNvSpPr txBox="1"/>
      </xdr:nvSpPr>
      <xdr:spPr>
        <a:xfrm>
          <a:off x="14389744" y="599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128831</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B93B263-A591-4860-B896-5551144969F7}"/>
            </a:ext>
          </a:extLst>
        </xdr:cNvPr>
        <xdr:cNvSpPr txBox="1"/>
      </xdr:nvSpPr>
      <xdr:spPr>
        <a:xfrm>
          <a:off x="13500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92908</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E8D0A5F4-7125-4797-882F-EBF8445158F0}"/>
            </a:ext>
          </a:extLst>
        </xdr:cNvPr>
        <xdr:cNvSpPr txBox="1"/>
      </xdr:nvSpPr>
      <xdr:spPr>
        <a:xfrm>
          <a:off x="12611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72D03680-5EF7-4E38-B7E6-FDE337A93F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43F0F1BB-B967-42F2-874A-86A752C266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27B7501F-3B30-422A-B247-D128C4D6119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FCB5FE27-E7D1-4533-9838-DF07EAC186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F611FE63-17DD-4779-BC88-7F057CC0131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9F0A0A7-E4A3-4D8D-9347-2BE8CC84B6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D8BE66CD-7A3E-45FC-B3D7-3AB9B4736A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7395AF74-DF87-4B08-9B43-A055DF0C36B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EF7FB72-415D-4BC8-AE22-05520D47C1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A82C8E13-28F2-450E-AD49-2A04F0A4C3F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B52E1510-CFC7-4613-867C-D4AC5BD5833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DD705AC-C691-4BED-A38B-530CA499F1F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DE4E0E6-C7B1-424E-B684-7E115870E88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2BA020ED-5DA6-4CC5-AB03-258A87A40F5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B4608547-9ADA-4E78-8F8A-F80E934BD96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F0EF73A4-7A47-4D2D-BAA4-048CF8B52D0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99690B27-0662-4ADB-BF2A-5030B69FEEB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3C9840-1169-4C75-AEC3-A796E7183E0C}"/>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D389DA99-E1DD-498A-B07B-1484EC415EA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193E4BE-CD7D-453E-9CA0-C4419E55CDA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BCC1A223-FB1E-4FD6-AF36-157EB5F6037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id="{498E0F8F-BFA0-4A43-A63D-7459B9CB17E8}"/>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180C8167-E831-48D5-81F8-15699F75E586}"/>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id="{B672931C-8239-4B76-8873-ECA386E38636}"/>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EC7CFBE2-DB6F-4D10-BE8E-5669E1FA9656}"/>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id="{C852CCB6-4989-404D-A665-17555236DED1}"/>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5DB9C46-6E2B-4129-AC6D-B9E3020164FC}"/>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id="{12D6D204-6CC1-40DB-BF95-798F4DDD515A}"/>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id="{6C6228DF-8A34-4050-A5D8-1DAC1C34780C}"/>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id="{C206950F-E2C2-43C8-80CE-8B20CE4EC0FA}"/>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id="{C5420939-B16D-4B78-9744-042FF02A5C2F}"/>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id="{301588D8-E345-464B-BD82-845061CA317F}"/>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8B0CEA5-821D-4B30-9496-ADB9D566B3C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BDA9B9B-A13A-4FF3-876C-645B5178F2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CBD19C65-1834-4EF3-853A-87775A709E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0E7EBD5-C1EB-4943-A89D-42B5B4EC93E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4337B422-637C-4375-BE93-BD8FE82C9C0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45059</xdr:rowOff>
    </xdr:from>
    <xdr:to>
      <xdr:col>116</xdr:col>
      <xdr:colOff>114300</xdr:colOff>
      <xdr:row>39</xdr:row>
      <xdr:rowOff>146659</xdr:rowOff>
    </xdr:to>
    <xdr:sp macro="" textlink="">
      <xdr:nvSpPr>
        <xdr:cNvPr id="492" name="楕円 491">
          <a:extLst>
            <a:ext uri="{FF2B5EF4-FFF2-40B4-BE49-F238E27FC236}">
              <a16:creationId xmlns:a16="http://schemas.microsoft.com/office/drawing/2014/main" id="{44E997B9-622B-46BE-A722-7EF201E5FBAD}"/>
            </a:ext>
          </a:extLst>
        </xdr:cNvPr>
        <xdr:cNvSpPr/>
      </xdr:nvSpPr>
      <xdr:spPr>
        <a:xfrm>
          <a:off x="22110700" y="673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23486</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5348A369-0791-4F6F-BB06-86D0D92E0B34}"/>
            </a:ext>
          </a:extLst>
        </xdr:cNvPr>
        <xdr:cNvSpPr txBox="1"/>
      </xdr:nvSpPr>
      <xdr:spPr>
        <a:xfrm>
          <a:off x="22199600" y="671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56032</xdr:rowOff>
    </xdr:from>
    <xdr:to>
      <xdr:col>112</xdr:col>
      <xdr:colOff>38100</xdr:colOff>
      <xdr:row>39</xdr:row>
      <xdr:rowOff>157632</xdr:rowOff>
    </xdr:to>
    <xdr:sp macro="" textlink="">
      <xdr:nvSpPr>
        <xdr:cNvPr id="494" name="楕円 493">
          <a:extLst>
            <a:ext uri="{FF2B5EF4-FFF2-40B4-BE49-F238E27FC236}">
              <a16:creationId xmlns:a16="http://schemas.microsoft.com/office/drawing/2014/main" id="{B4F48D85-B5BC-4B07-A56E-99987BA200C5}"/>
            </a:ext>
          </a:extLst>
        </xdr:cNvPr>
        <xdr:cNvSpPr/>
      </xdr:nvSpPr>
      <xdr:spPr>
        <a:xfrm>
          <a:off x="21272500" y="67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95859</xdr:rowOff>
    </xdr:from>
    <xdr:to>
      <xdr:col>116</xdr:col>
      <xdr:colOff>63500</xdr:colOff>
      <xdr:row>39</xdr:row>
      <xdr:rowOff>106832</xdr:rowOff>
    </xdr:to>
    <xdr:cxnSp macro="">
      <xdr:nvCxnSpPr>
        <xdr:cNvPr id="495" name="直線コネクタ 494">
          <a:extLst>
            <a:ext uri="{FF2B5EF4-FFF2-40B4-BE49-F238E27FC236}">
              <a16:creationId xmlns:a16="http://schemas.microsoft.com/office/drawing/2014/main" id="{6C0EDCDD-A69C-45E4-996F-3EE63F2758F7}"/>
            </a:ext>
          </a:extLst>
        </xdr:cNvPr>
        <xdr:cNvCxnSpPr/>
      </xdr:nvCxnSpPr>
      <xdr:spPr>
        <a:xfrm flipV="1">
          <a:off x="21323300" y="6782409"/>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67920</xdr:rowOff>
    </xdr:from>
    <xdr:to>
      <xdr:col>107</xdr:col>
      <xdr:colOff>101600</xdr:colOff>
      <xdr:row>39</xdr:row>
      <xdr:rowOff>169520</xdr:rowOff>
    </xdr:to>
    <xdr:sp macro="" textlink="">
      <xdr:nvSpPr>
        <xdr:cNvPr id="496" name="楕円 495">
          <a:extLst>
            <a:ext uri="{FF2B5EF4-FFF2-40B4-BE49-F238E27FC236}">
              <a16:creationId xmlns:a16="http://schemas.microsoft.com/office/drawing/2014/main" id="{B857551A-92B8-416A-B723-B60319E97E74}"/>
            </a:ext>
          </a:extLst>
        </xdr:cNvPr>
        <xdr:cNvSpPr/>
      </xdr:nvSpPr>
      <xdr:spPr>
        <a:xfrm>
          <a:off x="20383500" y="67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106832</xdr:rowOff>
    </xdr:from>
    <xdr:to>
      <xdr:col>111</xdr:col>
      <xdr:colOff>177800</xdr:colOff>
      <xdr:row>39</xdr:row>
      <xdr:rowOff>118720</xdr:rowOff>
    </xdr:to>
    <xdr:cxnSp macro="">
      <xdr:nvCxnSpPr>
        <xdr:cNvPr id="497" name="直線コネクタ 496">
          <a:extLst>
            <a:ext uri="{FF2B5EF4-FFF2-40B4-BE49-F238E27FC236}">
              <a16:creationId xmlns:a16="http://schemas.microsoft.com/office/drawing/2014/main" id="{1F82F77C-56F7-460D-82A2-D32B7F82B33C}"/>
            </a:ext>
          </a:extLst>
        </xdr:cNvPr>
        <xdr:cNvCxnSpPr/>
      </xdr:nvCxnSpPr>
      <xdr:spPr>
        <a:xfrm flipV="1">
          <a:off x="20434300" y="679338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77064</xdr:rowOff>
    </xdr:from>
    <xdr:to>
      <xdr:col>102</xdr:col>
      <xdr:colOff>165100</xdr:colOff>
      <xdr:row>40</xdr:row>
      <xdr:rowOff>7214</xdr:rowOff>
    </xdr:to>
    <xdr:sp macro="" textlink="">
      <xdr:nvSpPr>
        <xdr:cNvPr id="498" name="楕円 497">
          <a:extLst>
            <a:ext uri="{FF2B5EF4-FFF2-40B4-BE49-F238E27FC236}">
              <a16:creationId xmlns:a16="http://schemas.microsoft.com/office/drawing/2014/main" id="{73A0E7C7-DDC1-4744-9FCB-29B18EB04C43}"/>
            </a:ext>
          </a:extLst>
        </xdr:cNvPr>
        <xdr:cNvSpPr/>
      </xdr:nvSpPr>
      <xdr:spPr>
        <a:xfrm>
          <a:off x="19494500" y="67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118720</xdr:rowOff>
    </xdr:from>
    <xdr:to>
      <xdr:col>107</xdr:col>
      <xdr:colOff>50800</xdr:colOff>
      <xdr:row>39</xdr:row>
      <xdr:rowOff>127864</xdr:rowOff>
    </xdr:to>
    <xdr:cxnSp macro="">
      <xdr:nvCxnSpPr>
        <xdr:cNvPr id="499" name="直線コネクタ 498">
          <a:extLst>
            <a:ext uri="{FF2B5EF4-FFF2-40B4-BE49-F238E27FC236}">
              <a16:creationId xmlns:a16="http://schemas.microsoft.com/office/drawing/2014/main" id="{08813596-B741-4577-BEC2-0BF4D47FAD61}"/>
            </a:ext>
          </a:extLst>
        </xdr:cNvPr>
        <xdr:cNvCxnSpPr/>
      </xdr:nvCxnSpPr>
      <xdr:spPr>
        <a:xfrm flipV="1">
          <a:off x="19545300" y="680527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86208</xdr:rowOff>
    </xdr:from>
    <xdr:to>
      <xdr:col>98</xdr:col>
      <xdr:colOff>38100</xdr:colOff>
      <xdr:row>40</xdr:row>
      <xdr:rowOff>16358</xdr:rowOff>
    </xdr:to>
    <xdr:sp macro="" textlink="">
      <xdr:nvSpPr>
        <xdr:cNvPr id="500" name="楕円 499">
          <a:extLst>
            <a:ext uri="{FF2B5EF4-FFF2-40B4-BE49-F238E27FC236}">
              <a16:creationId xmlns:a16="http://schemas.microsoft.com/office/drawing/2014/main" id="{13D88304-29A0-40CB-8955-1E84697AF440}"/>
            </a:ext>
          </a:extLst>
        </xdr:cNvPr>
        <xdr:cNvSpPr/>
      </xdr:nvSpPr>
      <xdr:spPr>
        <a:xfrm>
          <a:off x="18605500" y="677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127864</xdr:rowOff>
    </xdr:from>
    <xdr:to>
      <xdr:col>102</xdr:col>
      <xdr:colOff>114300</xdr:colOff>
      <xdr:row>39</xdr:row>
      <xdr:rowOff>137008</xdr:rowOff>
    </xdr:to>
    <xdr:cxnSp macro="">
      <xdr:nvCxnSpPr>
        <xdr:cNvPr id="501" name="直線コネクタ 500">
          <a:extLst>
            <a:ext uri="{FF2B5EF4-FFF2-40B4-BE49-F238E27FC236}">
              <a16:creationId xmlns:a16="http://schemas.microsoft.com/office/drawing/2014/main" id="{9E760DA3-7F05-4CE9-858A-AAD62E5D4C8B}"/>
            </a:ext>
          </a:extLst>
        </xdr:cNvPr>
        <xdr:cNvCxnSpPr/>
      </xdr:nvCxnSpPr>
      <xdr:spPr>
        <a:xfrm flipV="1">
          <a:off x="18656300" y="681441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731EC38E-2B4A-4E88-ACD5-418EA87A6E5A}"/>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33504E6A-6222-4EFB-A09A-F4D3DDF79AC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F454108-DC91-4EC1-926F-2A10B559B834}"/>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B0186BE5-54CA-480A-9A4D-3C6159E15486}"/>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148759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FFD4ADF1-E2F7-4F2D-B0C3-E5AA3FF3AC68}"/>
            </a:ext>
          </a:extLst>
        </xdr:cNvPr>
        <xdr:cNvSpPr txBox="1"/>
      </xdr:nvSpPr>
      <xdr:spPr>
        <a:xfrm>
          <a:off x="210757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160647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7DC2CBEB-0FF7-4370-BD49-7A5A53DEE4C6}"/>
            </a:ext>
          </a:extLst>
        </xdr:cNvPr>
        <xdr:cNvSpPr txBox="1"/>
      </xdr:nvSpPr>
      <xdr:spPr>
        <a:xfrm>
          <a:off x="20199427" y="684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169791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2DDC2B29-419F-4926-B322-C2C8BD4B6CE1}"/>
            </a:ext>
          </a:extLst>
        </xdr:cNvPr>
        <xdr:cNvSpPr txBox="1"/>
      </xdr:nvSpPr>
      <xdr:spPr>
        <a:xfrm>
          <a:off x="19310427" y="685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7485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7D1E211A-AD02-48DD-87C5-C1DF8BBC7E94}"/>
            </a:ext>
          </a:extLst>
        </xdr:cNvPr>
        <xdr:cNvSpPr txBox="1"/>
      </xdr:nvSpPr>
      <xdr:spPr>
        <a:xfrm>
          <a:off x="18421427" y="686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FD36A6C-E747-4397-8CF2-1B0CBA2DEF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F3CC5640-C4A8-4D5E-97AD-9474A7A72DB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477E36E-4C6E-408F-8BE7-381257D04D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37C5E579-8D75-4A73-A071-03CE3B3C677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5AFD4FF3-2DFF-47AC-B445-AFE1028776E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E27B93D5-1B1E-49E9-9843-8221D1C0E51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783271EA-4CF2-49B9-955F-005453DF158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0987092-F9BA-44CC-BC46-C282B09C1F2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EAF5A9ED-24E3-4D50-91EE-BE77B3BA44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CD0AE51-DA6B-4E44-AFFE-C95A7FC9E1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7C208450-5D20-48B2-AE2F-0625D395767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74A6DE92-5169-4C8C-932C-E2A6E7DC10F5}"/>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9E6CA326-DD8C-4C88-8DDC-9B8D581E54C9}"/>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FFBA4B9D-7645-423A-BD7D-EF1AEC93359A}"/>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9D1EE2A-5AA5-46EA-8267-E5C206719572}"/>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A4774ED5-CED0-4089-BA48-1E6BB908141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D4A5AAD2-A2F1-48ED-9519-5C96A1F6E1F4}"/>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F2160EE1-99F7-4295-A8A1-71D74C03DE2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EE0689C2-DEF5-4CE6-BFC7-61A73550AB7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8D101D7B-B8D1-4238-8A80-BC5C20A44C2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607604D2-4527-41F6-97CE-F8628B0BA399}"/>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7C314C54-9044-4A50-A94C-22534535165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92764E9D-B8D0-4BD6-B705-074BDB8BCA0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DDB44AD9-2DFA-4C60-8658-695F1B5CB3B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94EC0DB-A032-405D-A038-B74C5494ED2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E8F9C147-BB83-4537-A7CE-44730A8F86EB}"/>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4662A689-4D29-4E82-8EF1-0A3C45C0731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E2463469-6DEC-470A-A050-C11DF7456D35}"/>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B6CD14CD-E47B-46E7-8DE2-B1B9274313C4}"/>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id="{5296D0CB-5AD9-4C1A-BB56-00F871A68009}"/>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A5937D90-ACEB-439D-84B2-15E04CBA6BE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id="{72589BF8-D05D-49AF-9E95-4A55BAD4F4D7}"/>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id="{68DC4AC8-1F14-4F94-8866-413BE7965A88}"/>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id="{0E8032F1-B185-45B6-A91C-9FB58D6D29BE}"/>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id="{AA612D8B-56DD-466A-A592-81F64A1E3701}"/>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id="{85C0BEB4-799B-4EE1-9A0C-72A9CB3C1511}"/>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63BE26C-0209-4B69-B427-291FC5C944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3D68C818-EBA9-492E-8046-379CA366ED1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1ECB661-18BF-45EA-865F-AB1ACEF4D1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3DB043E-905F-4C80-B9A3-862631A3A3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78C7450D-DBF6-4C17-8D38-F4F44D6BBD5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87993</xdr:rowOff>
    </xdr:from>
    <xdr:to>
      <xdr:col>85</xdr:col>
      <xdr:colOff>177800</xdr:colOff>
      <xdr:row>60</xdr:row>
      <xdr:rowOff>18143</xdr:rowOff>
    </xdr:to>
    <xdr:sp macro="" textlink="">
      <xdr:nvSpPr>
        <xdr:cNvPr id="551" name="楕円 550">
          <a:extLst>
            <a:ext uri="{FF2B5EF4-FFF2-40B4-BE49-F238E27FC236}">
              <a16:creationId xmlns:a16="http://schemas.microsoft.com/office/drawing/2014/main" id="{7CE5EB42-C502-46C3-82F7-725DF8C52317}"/>
            </a:ext>
          </a:extLst>
        </xdr:cNvPr>
        <xdr:cNvSpPr/>
      </xdr:nvSpPr>
      <xdr:spPr>
        <a:xfrm>
          <a:off x="162687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110870</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EA79C8C9-5B81-4C1E-8574-F00D47219CA6}"/>
            </a:ext>
          </a:extLst>
        </xdr:cNvPr>
        <xdr:cNvSpPr txBox="1"/>
      </xdr:nvSpPr>
      <xdr:spPr>
        <a:xfrm>
          <a:off x="16357600" y="1005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87993</xdr:rowOff>
    </xdr:from>
    <xdr:to>
      <xdr:col>81</xdr:col>
      <xdr:colOff>101600</xdr:colOff>
      <xdr:row>60</xdr:row>
      <xdr:rowOff>18143</xdr:rowOff>
    </xdr:to>
    <xdr:sp macro="" textlink="">
      <xdr:nvSpPr>
        <xdr:cNvPr id="553" name="楕円 552">
          <a:extLst>
            <a:ext uri="{FF2B5EF4-FFF2-40B4-BE49-F238E27FC236}">
              <a16:creationId xmlns:a16="http://schemas.microsoft.com/office/drawing/2014/main" id="{33171C28-CF52-4951-A775-A383E6106D3D}"/>
            </a:ext>
          </a:extLst>
        </xdr:cNvPr>
        <xdr:cNvSpPr/>
      </xdr:nvSpPr>
      <xdr:spPr>
        <a:xfrm>
          <a:off x="15430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138793</xdr:rowOff>
    </xdr:from>
    <xdr:to>
      <xdr:col>85</xdr:col>
      <xdr:colOff>127000</xdr:colOff>
      <xdr:row>59</xdr:row>
      <xdr:rowOff>138793</xdr:rowOff>
    </xdr:to>
    <xdr:cxnSp macro="">
      <xdr:nvCxnSpPr>
        <xdr:cNvPr id="554" name="直線コネクタ 553">
          <a:extLst>
            <a:ext uri="{FF2B5EF4-FFF2-40B4-BE49-F238E27FC236}">
              <a16:creationId xmlns:a16="http://schemas.microsoft.com/office/drawing/2014/main" id="{2A0C66B8-1899-4754-92FC-697507701569}"/>
            </a:ext>
          </a:extLst>
        </xdr:cNvPr>
        <xdr:cNvCxnSpPr/>
      </xdr:nvCxnSpPr>
      <xdr:spPr>
        <a:xfrm>
          <a:off x="15481300" y="1025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1451</xdr:rowOff>
    </xdr:from>
    <xdr:to>
      <xdr:col>76</xdr:col>
      <xdr:colOff>165100</xdr:colOff>
      <xdr:row>60</xdr:row>
      <xdr:rowOff>103051</xdr:rowOff>
    </xdr:to>
    <xdr:sp macro="" textlink="">
      <xdr:nvSpPr>
        <xdr:cNvPr id="555" name="楕円 554">
          <a:extLst>
            <a:ext uri="{FF2B5EF4-FFF2-40B4-BE49-F238E27FC236}">
              <a16:creationId xmlns:a16="http://schemas.microsoft.com/office/drawing/2014/main" id="{A6B11237-C779-4845-A4E1-B0FD6A6246A1}"/>
            </a:ext>
          </a:extLst>
        </xdr:cNvPr>
        <xdr:cNvSpPr/>
      </xdr:nvSpPr>
      <xdr:spPr>
        <a:xfrm>
          <a:off x="14541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52251</xdr:rowOff>
    </xdr:to>
    <xdr:cxnSp macro="">
      <xdr:nvCxnSpPr>
        <xdr:cNvPr id="556" name="直線コネクタ 555">
          <a:extLst>
            <a:ext uri="{FF2B5EF4-FFF2-40B4-BE49-F238E27FC236}">
              <a16:creationId xmlns:a16="http://schemas.microsoft.com/office/drawing/2014/main" id="{3B76023C-EEB6-4E58-B8CB-321B5F49ED95}"/>
            </a:ext>
          </a:extLst>
        </xdr:cNvPr>
        <xdr:cNvCxnSpPr/>
      </xdr:nvCxnSpPr>
      <xdr:spPr>
        <a:xfrm flipV="1">
          <a:off x="14592300" y="1025434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27577</xdr:rowOff>
    </xdr:from>
    <xdr:to>
      <xdr:col>72</xdr:col>
      <xdr:colOff>38100</xdr:colOff>
      <xdr:row>60</xdr:row>
      <xdr:rowOff>129177</xdr:rowOff>
    </xdr:to>
    <xdr:sp macro="" textlink="">
      <xdr:nvSpPr>
        <xdr:cNvPr id="557" name="楕円 556">
          <a:extLst>
            <a:ext uri="{FF2B5EF4-FFF2-40B4-BE49-F238E27FC236}">
              <a16:creationId xmlns:a16="http://schemas.microsoft.com/office/drawing/2014/main" id="{C97F0FB4-BB34-4672-883E-38EBF7C8F542}"/>
            </a:ext>
          </a:extLst>
        </xdr:cNvPr>
        <xdr:cNvSpPr/>
      </xdr:nvSpPr>
      <xdr:spPr>
        <a:xfrm>
          <a:off x="13652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52251</xdr:rowOff>
    </xdr:from>
    <xdr:to>
      <xdr:col>76</xdr:col>
      <xdr:colOff>114300</xdr:colOff>
      <xdr:row>60</xdr:row>
      <xdr:rowOff>78377</xdr:rowOff>
    </xdr:to>
    <xdr:cxnSp macro="">
      <xdr:nvCxnSpPr>
        <xdr:cNvPr id="558" name="直線コネクタ 557">
          <a:extLst>
            <a:ext uri="{FF2B5EF4-FFF2-40B4-BE49-F238E27FC236}">
              <a16:creationId xmlns:a16="http://schemas.microsoft.com/office/drawing/2014/main" id="{7DD31F65-7BE7-426C-A27D-EBC850B43D4F}"/>
            </a:ext>
          </a:extLst>
        </xdr:cNvPr>
        <xdr:cNvCxnSpPr/>
      </xdr:nvCxnSpPr>
      <xdr:spPr>
        <a:xfrm flipV="1">
          <a:off x="13703300" y="103392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166370</xdr:rowOff>
    </xdr:from>
    <xdr:to>
      <xdr:col>67</xdr:col>
      <xdr:colOff>101600</xdr:colOff>
      <xdr:row>60</xdr:row>
      <xdr:rowOff>96520</xdr:rowOff>
    </xdr:to>
    <xdr:sp macro="" textlink="">
      <xdr:nvSpPr>
        <xdr:cNvPr id="559" name="楕円 558">
          <a:extLst>
            <a:ext uri="{FF2B5EF4-FFF2-40B4-BE49-F238E27FC236}">
              <a16:creationId xmlns:a16="http://schemas.microsoft.com/office/drawing/2014/main" id="{34CEC03E-8F84-4410-8E18-3FFAE8A5BE3E}"/>
            </a:ext>
          </a:extLst>
        </xdr:cNvPr>
        <xdr:cNvSpPr/>
      </xdr:nvSpPr>
      <xdr:spPr>
        <a:xfrm>
          <a:off x="12763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45720</xdr:rowOff>
    </xdr:from>
    <xdr:to>
      <xdr:col>71</xdr:col>
      <xdr:colOff>177800</xdr:colOff>
      <xdr:row>60</xdr:row>
      <xdr:rowOff>78377</xdr:rowOff>
    </xdr:to>
    <xdr:cxnSp macro="">
      <xdr:nvCxnSpPr>
        <xdr:cNvPr id="560" name="直線コネクタ 559">
          <a:extLst>
            <a:ext uri="{FF2B5EF4-FFF2-40B4-BE49-F238E27FC236}">
              <a16:creationId xmlns:a16="http://schemas.microsoft.com/office/drawing/2014/main" id="{B509A092-A8DE-4C44-B723-C242483771FF}"/>
            </a:ext>
          </a:extLst>
        </xdr:cNvPr>
        <xdr:cNvCxnSpPr/>
      </xdr:nvCxnSpPr>
      <xdr:spPr>
        <a:xfrm>
          <a:off x="12814300" y="1033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id="{74CE4D8D-6BDE-4974-9BF4-7238F88667E1}"/>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id="{8F4C17CE-DD78-4C16-A637-7943BA409189}"/>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id="{D9968A39-000F-4E5A-BF12-DE715AC4DF41}"/>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id="{DC042C39-A032-4D5B-8561-507635D5F671}"/>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34670</xdr:rowOff>
    </xdr:from>
    <xdr:ext cx="405111" cy="259045"/>
    <xdr:sp macro="" textlink="">
      <xdr:nvSpPr>
        <xdr:cNvPr id="565" name="n_1mainValue【学校施設】&#10;有形固定資産減価償却率">
          <a:extLst>
            <a:ext uri="{FF2B5EF4-FFF2-40B4-BE49-F238E27FC236}">
              <a16:creationId xmlns:a16="http://schemas.microsoft.com/office/drawing/2014/main" id="{3D5F52F8-AC8A-41E7-86E4-8374B20693E9}"/>
            </a:ext>
          </a:extLst>
        </xdr:cNvPr>
        <xdr:cNvSpPr txBox="1"/>
      </xdr:nvSpPr>
      <xdr:spPr>
        <a:xfrm>
          <a:off x="152660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66" name="n_2mainValue【学校施設】&#10;有形固定資産減価償却率">
          <a:extLst>
            <a:ext uri="{FF2B5EF4-FFF2-40B4-BE49-F238E27FC236}">
              <a16:creationId xmlns:a16="http://schemas.microsoft.com/office/drawing/2014/main" id="{87058255-A814-4ACB-9AB7-7EFE871EF1A3}"/>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145704</xdr:rowOff>
    </xdr:from>
    <xdr:ext cx="405111" cy="259045"/>
    <xdr:sp macro="" textlink="">
      <xdr:nvSpPr>
        <xdr:cNvPr id="567" name="n_3mainValue【学校施設】&#10;有形固定資産減価償却率">
          <a:extLst>
            <a:ext uri="{FF2B5EF4-FFF2-40B4-BE49-F238E27FC236}">
              <a16:creationId xmlns:a16="http://schemas.microsoft.com/office/drawing/2014/main" id="{38B44774-9B3C-4E2F-9019-38EB8FBACB1C}"/>
            </a:ext>
          </a:extLst>
        </xdr:cNvPr>
        <xdr:cNvSpPr txBox="1"/>
      </xdr:nvSpPr>
      <xdr:spPr>
        <a:xfrm>
          <a:off x="13500744" y="1008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568" name="n_4mainValue【学校施設】&#10;有形固定資産減価償却率">
          <a:extLst>
            <a:ext uri="{FF2B5EF4-FFF2-40B4-BE49-F238E27FC236}">
              <a16:creationId xmlns:a16="http://schemas.microsoft.com/office/drawing/2014/main" id="{B7E37330-2F92-4D67-8F16-D76B4CF5ECE2}"/>
            </a:ext>
          </a:extLst>
        </xdr:cNvPr>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EA27B57-F26F-4ED9-9A2B-58EA75E5BD5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E96E7DEA-525E-4E4A-AB49-BA358C5629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E8F76F3-2410-4DA8-AD0C-0C3AA6E969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74F8A311-1214-43FD-9A42-DC285844E9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F0CC1F1B-2BC3-4FB0-8954-777B4BEA37C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C61D6087-A6E8-4D42-872B-4614F42B021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813AA1F3-3E5D-4D08-B938-9E64D6920B6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B6BCF9C9-31E9-410F-9ED8-D202AFA0F04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B7A769EC-2E05-4474-B20D-54071A2A37D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DE4321BB-6C2A-4887-9BCE-4CDE6154BD1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B833FE36-0C73-4E52-AB8F-AFA17AE54C6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B63C0462-1EE7-43B3-92B2-619258A81DB5}"/>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FF884BA7-48F8-4261-9FDB-428D2789E2E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id="{9522F6E0-2DDC-4BD0-B3EF-1BCCEFA47E7E}"/>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4D245728-43A1-4A85-9292-7C8116C86CD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id="{89EC277D-0A33-4237-90EA-D2DD7662607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30B2B690-59E0-4B27-B5ED-7701147929F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id="{E94B5B25-53F7-494E-A8AE-D32E8C45DF22}"/>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5AF8ACCE-7F8D-4E5D-8C68-BFD4D138FAC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id="{07E4B0B9-04BF-4465-A213-688ABD3B216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id="{4847B6D3-5272-4FB5-8841-099C2B927D6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id="{A32200E3-89F1-45B4-9496-C3E337F4CC96}"/>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id="{8F56E1FB-5A00-469F-99BF-3B2879F9B771}"/>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id="{BB7D83DF-EDD8-4163-8A7C-01E3D145DCAE}"/>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id="{7FF38E35-2433-4CE5-BCCB-627A55C3FB48}"/>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id="{A6A8591B-8F2F-4CF9-8091-D386FC86BC12}"/>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id="{B52B7340-05A9-4F56-8735-001DADAFFD6C}"/>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id="{E417CE23-72C2-439E-BBEE-FE6E34F2647F}"/>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id="{6477C2BF-04FF-4758-88E2-FE574E30C406}"/>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id="{6BC3E614-A517-4B50-A76D-22207CA7B6B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id="{3F17E386-05DF-4459-BC11-45AAD100403F}"/>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id="{3C2D6D4F-4BE9-4D28-AC08-6EDF423CD94A}"/>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8AD23B53-56F6-4A4E-924A-C4B0AAF1FC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F838A95-232B-418D-B358-422A869F1B4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9DA0BA5-BCBB-49FF-A612-EFD41BA2EF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2AB43B19-71EA-4A03-9321-C7F5E519063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C9FFCAB3-3F4E-48E1-A5FF-36B7B01D94F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149316</xdr:rowOff>
    </xdr:from>
    <xdr:to>
      <xdr:col>116</xdr:col>
      <xdr:colOff>114300</xdr:colOff>
      <xdr:row>63</xdr:row>
      <xdr:rowOff>79466</xdr:rowOff>
    </xdr:to>
    <xdr:sp macro="" textlink="">
      <xdr:nvSpPr>
        <xdr:cNvPr id="606" name="楕円 605">
          <a:extLst>
            <a:ext uri="{FF2B5EF4-FFF2-40B4-BE49-F238E27FC236}">
              <a16:creationId xmlns:a16="http://schemas.microsoft.com/office/drawing/2014/main" id="{A812355B-0047-4B99-8CD5-308A5F672568}"/>
            </a:ext>
          </a:extLst>
        </xdr:cNvPr>
        <xdr:cNvSpPr/>
      </xdr:nvSpPr>
      <xdr:spPr>
        <a:xfrm>
          <a:off x="22110700" y="1077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75074</xdr:rowOff>
    </xdr:from>
    <xdr:ext cx="469744" cy="259045"/>
    <xdr:sp macro="" textlink="">
      <xdr:nvSpPr>
        <xdr:cNvPr id="607" name="【学校施設】&#10;一人当たり面積該当値テキスト">
          <a:extLst>
            <a:ext uri="{FF2B5EF4-FFF2-40B4-BE49-F238E27FC236}">
              <a16:creationId xmlns:a16="http://schemas.microsoft.com/office/drawing/2014/main" id="{713D88EE-8245-4A2A-A0D6-B2E9C631D6F2}"/>
            </a:ext>
          </a:extLst>
        </xdr:cNvPr>
        <xdr:cNvSpPr txBox="1"/>
      </xdr:nvSpPr>
      <xdr:spPr>
        <a:xfrm>
          <a:off x="22199600" y="1070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153522</xdr:rowOff>
    </xdr:from>
    <xdr:to>
      <xdr:col>112</xdr:col>
      <xdr:colOff>38100</xdr:colOff>
      <xdr:row>63</xdr:row>
      <xdr:rowOff>83672</xdr:rowOff>
    </xdr:to>
    <xdr:sp macro="" textlink="">
      <xdr:nvSpPr>
        <xdr:cNvPr id="608" name="楕円 607">
          <a:extLst>
            <a:ext uri="{FF2B5EF4-FFF2-40B4-BE49-F238E27FC236}">
              <a16:creationId xmlns:a16="http://schemas.microsoft.com/office/drawing/2014/main" id="{D607CCFB-D591-4C44-9E31-0AB6C4205805}"/>
            </a:ext>
          </a:extLst>
        </xdr:cNvPr>
        <xdr:cNvSpPr/>
      </xdr:nvSpPr>
      <xdr:spPr>
        <a:xfrm>
          <a:off x="21272500" y="107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28666</xdr:rowOff>
    </xdr:from>
    <xdr:to>
      <xdr:col>116</xdr:col>
      <xdr:colOff>63500</xdr:colOff>
      <xdr:row>63</xdr:row>
      <xdr:rowOff>32872</xdr:rowOff>
    </xdr:to>
    <xdr:cxnSp macro="">
      <xdr:nvCxnSpPr>
        <xdr:cNvPr id="609" name="直線コネクタ 608">
          <a:extLst>
            <a:ext uri="{FF2B5EF4-FFF2-40B4-BE49-F238E27FC236}">
              <a16:creationId xmlns:a16="http://schemas.microsoft.com/office/drawing/2014/main" id="{4AF8FA67-DCD0-4B65-AC23-7FCACE92C155}"/>
            </a:ext>
          </a:extLst>
        </xdr:cNvPr>
        <xdr:cNvCxnSpPr/>
      </xdr:nvCxnSpPr>
      <xdr:spPr>
        <a:xfrm flipV="1">
          <a:off x="21323300" y="10830016"/>
          <a:ext cx="8382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167056</xdr:rowOff>
    </xdr:from>
    <xdr:to>
      <xdr:col>107</xdr:col>
      <xdr:colOff>101600</xdr:colOff>
      <xdr:row>63</xdr:row>
      <xdr:rowOff>97206</xdr:rowOff>
    </xdr:to>
    <xdr:sp macro="" textlink="">
      <xdr:nvSpPr>
        <xdr:cNvPr id="610" name="楕円 609">
          <a:extLst>
            <a:ext uri="{FF2B5EF4-FFF2-40B4-BE49-F238E27FC236}">
              <a16:creationId xmlns:a16="http://schemas.microsoft.com/office/drawing/2014/main" id="{0AC6929A-0A22-4E4C-B84C-28946E68C167}"/>
            </a:ext>
          </a:extLst>
        </xdr:cNvPr>
        <xdr:cNvSpPr/>
      </xdr:nvSpPr>
      <xdr:spPr>
        <a:xfrm>
          <a:off x="20383500" y="1079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32872</xdr:rowOff>
    </xdr:from>
    <xdr:to>
      <xdr:col>111</xdr:col>
      <xdr:colOff>177800</xdr:colOff>
      <xdr:row>63</xdr:row>
      <xdr:rowOff>46406</xdr:rowOff>
    </xdr:to>
    <xdr:cxnSp macro="">
      <xdr:nvCxnSpPr>
        <xdr:cNvPr id="611" name="直線コネクタ 610">
          <a:extLst>
            <a:ext uri="{FF2B5EF4-FFF2-40B4-BE49-F238E27FC236}">
              <a16:creationId xmlns:a16="http://schemas.microsoft.com/office/drawing/2014/main" id="{520772B3-4317-416C-995B-3284DEE1C1D1}"/>
            </a:ext>
          </a:extLst>
        </xdr:cNvPr>
        <xdr:cNvCxnSpPr/>
      </xdr:nvCxnSpPr>
      <xdr:spPr>
        <a:xfrm flipV="1">
          <a:off x="20434300" y="10834222"/>
          <a:ext cx="889000" cy="1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170485</xdr:rowOff>
    </xdr:from>
    <xdr:to>
      <xdr:col>102</xdr:col>
      <xdr:colOff>165100</xdr:colOff>
      <xdr:row>63</xdr:row>
      <xdr:rowOff>100635</xdr:rowOff>
    </xdr:to>
    <xdr:sp macro="" textlink="">
      <xdr:nvSpPr>
        <xdr:cNvPr id="612" name="楕円 611">
          <a:extLst>
            <a:ext uri="{FF2B5EF4-FFF2-40B4-BE49-F238E27FC236}">
              <a16:creationId xmlns:a16="http://schemas.microsoft.com/office/drawing/2014/main" id="{5C8319CE-2EA5-4A19-BE1D-C38DB789499D}"/>
            </a:ext>
          </a:extLst>
        </xdr:cNvPr>
        <xdr:cNvSpPr/>
      </xdr:nvSpPr>
      <xdr:spPr>
        <a:xfrm>
          <a:off x="19494500" y="1080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46406</xdr:rowOff>
    </xdr:from>
    <xdr:to>
      <xdr:col>107</xdr:col>
      <xdr:colOff>50800</xdr:colOff>
      <xdr:row>63</xdr:row>
      <xdr:rowOff>49835</xdr:rowOff>
    </xdr:to>
    <xdr:cxnSp macro="">
      <xdr:nvCxnSpPr>
        <xdr:cNvPr id="613" name="直線コネクタ 612">
          <a:extLst>
            <a:ext uri="{FF2B5EF4-FFF2-40B4-BE49-F238E27FC236}">
              <a16:creationId xmlns:a16="http://schemas.microsoft.com/office/drawing/2014/main" id="{B371698E-41A3-4564-B0CE-B0C5A10B9F8C}"/>
            </a:ext>
          </a:extLst>
        </xdr:cNvPr>
        <xdr:cNvCxnSpPr/>
      </xdr:nvCxnSpPr>
      <xdr:spPr>
        <a:xfrm flipV="1">
          <a:off x="19545300" y="1084775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2236</xdr:rowOff>
    </xdr:from>
    <xdr:to>
      <xdr:col>98</xdr:col>
      <xdr:colOff>38100</xdr:colOff>
      <xdr:row>63</xdr:row>
      <xdr:rowOff>103836</xdr:rowOff>
    </xdr:to>
    <xdr:sp macro="" textlink="">
      <xdr:nvSpPr>
        <xdr:cNvPr id="614" name="楕円 613">
          <a:extLst>
            <a:ext uri="{FF2B5EF4-FFF2-40B4-BE49-F238E27FC236}">
              <a16:creationId xmlns:a16="http://schemas.microsoft.com/office/drawing/2014/main" id="{9CA6630D-36ED-4524-A3EF-57ED06052A29}"/>
            </a:ext>
          </a:extLst>
        </xdr:cNvPr>
        <xdr:cNvSpPr/>
      </xdr:nvSpPr>
      <xdr:spPr>
        <a:xfrm>
          <a:off x="18605500" y="10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49835</xdr:rowOff>
    </xdr:from>
    <xdr:to>
      <xdr:col>102</xdr:col>
      <xdr:colOff>114300</xdr:colOff>
      <xdr:row>63</xdr:row>
      <xdr:rowOff>53036</xdr:rowOff>
    </xdr:to>
    <xdr:cxnSp macro="">
      <xdr:nvCxnSpPr>
        <xdr:cNvPr id="615" name="直線コネクタ 614">
          <a:extLst>
            <a:ext uri="{FF2B5EF4-FFF2-40B4-BE49-F238E27FC236}">
              <a16:creationId xmlns:a16="http://schemas.microsoft.com/office/drawing/2014/main" id="{DEE73857-B639-47FC-A84A-63CDC3DEC483}"/>
            </a:ext>
          </a:extLst>
        </xdr:cNvPr>
        <xdr:cNvCxnSpPr/>
      </xdr:nvCxnSpPr>
      <xdr:spPr>
        <a:xfrm flipV="1">
          <a:off x="18656300" y="1085118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id="{291F886E-C310-430B-A4CC-FE98A1938DD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id="{90246488-9602-4762-B42A-2FC97FA54553}"/>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id="{2B4565E1-C72C-4F1C-AC35-9449FC4AD881}"/>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id="{AE3C2FAB-FA94-4F8B-BC30-3434F8ECF4C2}"/>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74799</xdr:rowOff>
    </xdr:from>
    <xdr:ext cx="469744" cy="259045"/>
    <xdr:sp macro="" textlink="">
      <xdr:nvSpPr>
        <xdr:cNvPr id="620" name="n_1mainValue【学校施設】&#10;一人当たり面積">
          <a:extLst>
            <a:ext uri="{FF2B5EF4-FFF2-40B4-BE49-F238E27FC236}">
              <a16:creationId xmlns:a16="http://schemas.microsoft.com/office/drawing/2014/main" id="{13C6D49D-F110-494F-A0B6-A7B573FD0626}"/>
            </a:ext>
          </a:extLst>
        </xdr:cNvPr>
        <xdr:cNvSpPr txBox="1"/>
      </xdr:nvSpPr>
      <xdr:spPr>
        <a:xfrm>
          <a:off x="21075727" y="1087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88333</xdr:rowOff>
    </xdr:from>
    <xdr:ext cx="469744" cy="259045"/>
    <xdr:sp macro="" textlink="">
      <xdr:nvSpPr>
        <xdr:cNvPr id="621" name="n_2mainValue【学校施設】&#10;一人当たり面積">
          <a:extLst>
            <a:ext uri="{FF2B5EF4-FFF2-40B4-BE49-F238E27FC236}">
              <a16:creationId xmlns:a16="http://schemas.microsoft.com/office/drawing/2014/main" id="{620A3097-4560-4BAD-B7E0-5E187419C536}"/>
            </a:ext>
          </a:extLst>
        </xdr:cNvPr>
        <xdr:cNvSpPr txBox="1"/>
      </xdr:nvSpPr>
      <xdr:spPr>
        <a:xfrm>
          <a:off x="20199427" y="1088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91762</xdr:rowOff>
    </xdr:from>
    <xdr:ext cx="469744" cy="259045"/>
    <xdr:sp macro="" textlink="">
      <xdr:nvSpPr>
        <xdr:cNvPr id="622" name="n_3mainValue【学校施設】&#10;一人当たり面積">
          <a:extLst>
            <a:ext uri="{FF2B5EF4-FFF2-40B4-BE49-F238E27FC236}">
              <a16:creationId xmlns:a16="http://schemas.microsoft.com/office/drawing/2014/main" id="{405DE21E-E9C0-4FBC-876A-E7B130AA2DD3}"/>
            </a:ext>
          </a:extLst>
        </xdr:cNvPr>
        <xdr:cNvSpPr txBox="1"/>
      </xdr:nvSpPr>
      <xdr:spPr>
        <a:xfrm>
          <a:off x="19310427" y="1089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94963</xdr:rowOff>
    </xdr:from>
    <xdr:ext cx="469744" cy="259045"/>
    <xdr:sp macro="" textlink="">
      <xdr:nvSpPr>
        <xdr:cNvPr id="623" name="n_4mainValue【学校施設】&#10;一人当たり面積">
          <a:extLst>
            <a:ext uri="{FF2B5EF4-FFF2-40B4-BE49-F238E27FC236}">
              <a16:creationId xmlns:a16="http://schemas.microsoft.com/office/drawing/2014/main" id="{7D73C03D-2C9F-4918-BD9F-0AE0832C0CC9}"/>
            </a:ext>
          </a:extLst>
        </xdr:cNvPr>
        <xdr:cNvSpPr txBox="1"/>
      </xdr:nvSpPr>
      <xdr:spPr>
        <a:xfrm>
          <a:off x="18421427" y="108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FF21EC07-51BD-4BE0-B0A6-EDC35579869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368DED1D-2F76-449E-9D21-0A438F227FA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950CFB93-C4B7-4EA3-A606-341859BE376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4C868755-AB81-4C24-937D-5CD3CDFD256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BF911D4-4547-45AB-AE01-F7AFFDE1769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3E371C3B-E433-44C2-9A52-B345EF57B1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AC5040EB-45E4-4675-9C9F-2D1B9C8250D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150A8037-26D7-4861-94AE-BB5C6D679A7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3F9185FD-8C5D-40C4-89C3-C27C5A1E362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B8B28D3E-00BA-4E19-8689-ACC58EF0DF5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8BF2258E-6C54-45B4-A80B-6D9D376F907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55F8187C-8B91-465C-B7E2-7DE14DE039B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A15CF77E-0835-449A-A770-BB1A6A950688}"/>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61E96CFD-CB3C-48A6-8338-9C7EB66877E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309154C2-FF13-4AB9-A8BE-B14EBFF1624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3978B9CF-EA42-4995-887F-811B814803F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B7AD2E18-EF33-4610-9310-293AFAFB7E0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5290F5A4-6DA4-4193-97AA-DD27F471D0E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91F06813-5AA7-4EB5-B930-6A4FCA561CA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979D20B9-9C5F-4927-BA10-ABB049FB213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2B3DEF6D-C03A-4DA8-A57B-69243AF9833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97C7FD2B-1AC9-4426-BA20-BE91695E02C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C46537B2-40EE-48AD-82E9-AEEC3FF59B4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AE9D5967-7E70-4590-B0F4-1FB0BAE7650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BDC22A1B-9CB2-4AE2-8F02-4D92B5154D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47898</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54F1E298-0753-4DDD-A9DB-8E548DDEDBB0}"/>
            </a:ext>
          </a:extLst>
        </xdr:cNvPr>
        <xdr:cNvCxnSpPr/>
      </xdr:nvCxnSpPr>
      <xdr:spPr>
        <a:xfrm flipV="1">
          <a:off x="16318864" y="13420998"/>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児童館】&#10;有形固定資産減価償却率最小値テキスト">
          <a:extLst>
            <a:ext uri="{FF2B5EF4-FFF2-40B4-BE49-F238E27FC236}">
              <a16:creationId xmlns:a16="http://schemas.microsoft.com/office/drawing/2014/main" id="{BC78AD92-E117-4A5C-8DE6-AFAF44B4A5C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A0A627F5-3848-44B9-B68D-1EDA108CEE9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166025</xdr:rowOff>
    </xdr:from>
    <xdr:ext cx="340478" cy="259045"/>
    <xdr:sp macro="" textlink="">
      <xdr:nvSpPr>
        <xdr:cNvPr id="652" name="【児童館】&#10;有形固定資産減価償却率最大値テキスト">
          <a:extLst>
            <a:ext uri="{FF2B5EF4-FFF2-40B4-BE49-F238E27FC236}">
              <a16:creationId xmlns:a16="http://schemas.microsoft.com/office/drawing/2014/main" id="{E56ADDF6-9B54-43A4-9BCF-CD3E606E47C7}"/>
            </a:ext>
          </a:extLst>
        </xdr:cNvPr>
        <xdr:cNvSpPr txBox="1"/>
      </xdr:nvSpPr>
      <xdr:spPr>
        <a:xfrm>
          <a:off x="16357600" y="1319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47898</xdr:rowOff>
    </xdr:from>
    <xdr:to>
      <xdr:col>86</xdr:col>
      <xdr:colOff>25400</xdr:colOff>
      <xdr:row>78</xdr:row>
      <xdr:rowOff>47898</xdr:rowOff>
    </xdr:to>
    <xdr:cxnSp macro="">
      <xdr:nvCxnSpPr>
        <xdr:cNvPr id="653" name="直線コネクタ 652">
          <a:extLst>
            <a:ext uri="{FF2B5EF4-FFF2-40B4-BE49-F238E27FC236}">
              <a16:creationId xmlns:a16="http://schemas.microsoft.com/office/drawing/2014/main" id="{A870356E-1700-4A35-B789-BE4DA424CA2B}"/>
            </a:ext>
          </a:extLst>
        </xdr:cNvPr>
        <xdr:cNvCxnSpPr/>
      </xdr:nvCxnSpPr>
      <xdr:spPr>
        <a:xfrm>
          <a:off x="16230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150240</xdr:rowOff>
    </xdr:from>
    <xdr:ext cx="405111" cy="259045"/>
    <xdr:sp macro="" textlink="">
      <xdr:nvSpPr>
        <xdr:cNvPr id="654" name="【児童館】&#10;有形固定資産減価償却率平均値テキスト">
          <a:extLst>
            <a:ext uri="{FF2B5EF4-FFF2-40B4-BE49-F238E27FC236}">
              <a16:creationId xmlns:a16="http://schemas.microsoft.com/office/drawing/2014/main" id="{A8F6D332-E71A-4EDD-93B5-AB3969DA982C}"/>
            </a:ext>
          </a:extLst>
        </xdr:cNvPr>
        <xdr:cNvSpPr txBox="1"/>
      </xdr:nvSpPr>
      <xdr:spPr>
        <a:xfrm>
          <a:off x="16357600" y="142091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363</xdr:rowOff>
    </xdr:from>
    <xdr:to>
      <xdr:col>85</xdr:col>
      <xdr:colOff>177800</xdr:colOff>
      <xdr:row>83</xdr:row>
      <xdr:rowOff>101963</xdr:rowOff>
    </xdr:to>
    <xdr:sp macro="" textlink="">
      <xdr:nvSpPr>
        <xdr:cNvPr id="655" name="フローチャート: 判断 654">
          <a:extLst>
            <a:ext uri="{FF2B5EF4-FFF2-40B4-BE49-F238E27FC236}">
              <a16:creationId xmlns:a16="http://schemas.microsoft.com/office/drawing/2014/main" id="{DD228BDF-2F43-4097-BAB4-740ED4DB43AB}"/>
            </a:ext>
          </a:extLst>
        </xdr:cNvPr>
        <xdr:cNvSpPr/>
      </xdr:nvSpPr>
      <xdr:spPr>
        <a:xfrm>
          <a:off x="162687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158750</xdr:rowOff>
    </xdr:from>
    <xdr:to>
      <xdr:col>81</xdr:col>
      <xdr:colOff>101600</xdr:colOff>
      <xdr:row>83</xdr:row>
      <xdr:rowOff>88900</xdr:rowOff>
    </xdr:to>
    <xdr:sp macro="" textlink="">
      <xdr:nvSpPr>
        <xdr:cNvPr id="656" name="フローチャート: 判断 655">
          <a:extLst>
            <a:ext uri="{FF2B5EF4-FFF2-40B4-BE49-F238E27FC236}">
              <a16:creationId xmlns:a16="http://schemas.microsoft.com/office/drawing/2014/main" id="{FB430DA7-7EEB-474F-A549-39CF05F5076B}"/>
            </a:ext>
          </a:extLst>
        </xdr:cNvPr>
        <xdr:cNvSpPr/>
      </xdr:nvSpPr>
      <xdr:spPr>
        <a:xfrm>
          <a:off x="15430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7" name="フローチャート: 判断 656">
          <a:extLst>
            <a:ext uri="{FF2B5EF4-FFF2-40B4-BE49-F238E27FC236}">
              <a16:creationId xmlns:a16="http://schemas.microsoft.com/office/drawing/2014/main" id="{87B2C83C-C497-4E8E-BB62-6AB93A1D20B3}"/>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140788</xdr:rowOff>
    </xdr:from>
    <xdr:to>
      <xdr:col>72</xdr:col>
      <xdr:colOff>38100</xdr:colOff>
      <xdr:row>83</xdr:row>
      <xdr:rowOff>70938</xdr:rowOff>
    </xdr:to>
    <xdr:sp macro="" textlink="">
      <xdr:nvSpPr>
        <xdr:cNvPr id="658" name="フローチャート: 判断 657">
          <a:extLst>
            <a:ext uri="{FF2B5EF4-FFF2-40B4-BE49-F238E27FC236}">
              <a16:creationId xmlns:a16="http://schemas.microsoft.com/office/drawing/2014/main" id="{8C4DDE6A-5E52-43EB-A391-CB88C2D044AB}"/>
            </a:ext>
          </a:extLst>
        </xdr:cNvPr>
        <xdr:cNvSpPr/>
      </xdr:nvSpPr>
      <xdr:spPr>
        <a:xfrm>
          <a:off x="13652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28121</xdr:rowOff>
    </xdr:from>
    <xdr:to>
      <xdr:col>67</xdr:col>
      <xdr:colOff>101600</xdr:colOff>
      <xdr:row>83</xdr:row>
      <xdr:rowOff>129721</xdr:rowOff>
    </xdr:to>
    <xdr:sp macro="" textlink="">
      <xdr:nvSpPr>
        <xdr:cNvPr id="659" name="フローチャート: 判断 658">
          <a:extLst>
            <a:ext uri="{FF2B5EF4-FFF2-40B4-BE49-F238E27FC236}">
              <a16:creationId xmlns:a16="http://schemas.microsoft.com/office/drawing/2014/main" id="{51A7E3FD-5359-4F6E-82D9-AC33F4954DF2}"/>
            </a:ext>
          </a:extLst>
        </xdr:cNvPr>
        <xdr:cNvSpPr/>
      </xdr:nvSpPr>
      <xdr:spPr>
        <a:xfrm>
          <a:off x="12763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784E056-225F-4558-9A6E-AF7F76FE51A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347B1BCE-EE67-4CF4-894C-9D502C6398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F5475AFC-095B-407E-AB4E-357982B219A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9B5FAAFE-A072-46AB-B331-2443A597F75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0F86112-C79C-4BDF-98D8-A2FFCED1C59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65" name="楕円 664">
          <a:extLst>
            <a:ext uri="{FF2B5EF4-FFF2-40B4-BE49-F238E27FC236}">
              <a16:creationId xmlns:a16="http://schemas.microsoft.com/office/drawing/2014/main" id="{F3A69991-754C-4A20-86E1-27974D586821}"/>
            </a:ext>
          </a:extLst>
        </xdr:cNvPr>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50998</xdr:rowOff>
    </xdr:from>
    <xdr:ext cx="405111" cy="259045"/>
    <xdr:sp macro="" textlink="">
      <xdr:nvSpPr>
        <xdr:cNvPr id="666" name="【児童館】&#10;有形固定資産減価償却率該当値テキスト">
          <a:extLst>
            <a:ext uri="{FF2B5EF4-FFF2-40B4-BE49-F238E27FC236}">
              <a16:creationId xmlns:a16="http://schemas.microsoft.com/office/drawing/2014/main" id="{6A6987CE-8214-4F46-AF19-1BCDB80247D8}"/>
            </a:ext>
          </a:extLst>
        </xdr:cNvPr>
        <xdr:cNvSpPr txBox="1"/>
      </xdr:nvSpPr>
      <xdr:spPr>
        <a:xfrm>
          <a:off x="16357600" y="13766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28121</xdr:rowOff>
    </xdr:from>
    <xdr:to>
      <xdr:col>81</xdr:col>
      <xdr:colOff>101600</xdr:colOff>
      <xdr:row>81</xdr:row>
      <xdr:rowOff>129721</xdr:rowOff>
    </xdr:to>
    <xdr:sp macro="" textlink="">
      <xdr:nvSpPr>
        <xdr:cNvPr id="667" name="楕円 666">
          <a:extLst>
            <a:ext uri="{FF2B5EF4-FFF2-40B4-BE49-F238E27FC236}">
              <a16:creationId xmlns:a16="http://schemas.microsoft.com/office/drawing/2014/main" id="{E1BBFE60-0DCA-4010-BC86-DC55697C7933}"/>
            </a:ext>
          </a:extLst>
        </xdr:cNvPr>
        <xdr:cNvSpPr/>
      </xdr:nvSpPr>
      <xdr:spPr>
        <a:xfrm>
          <a:off x="15430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78921</xdr:rowOff>
    </xdr:from>
    <xdr:to>
      <xdr:col>85</xdr:col>
      <xdr:colOff>127000</xdr:colOff>
      <xdr:row>81</xdr:row>
      <xdr:rowOff>78921</xdr:rowOff>
    </xdr:to>
    <xdr:cxnSp macro="">
      <xdr:nvCxnSpPr>
        <xdr:cNvPr id="668" name="直線コネクタ 667">
          <a:extLst>
            <a:ext uri="{FF2B5EF4-FFF2-40B4-BE49-F238E27FC236}">
              <a16:creationId xmlns:a16="http://schemas.microsoft.com/office/drawing/2014/main" id="{15334ED7-2BD5-43A6-A617-B000DCA8E09B}"/>
            </a:ext>
          </a:extLst>
        </xdr:cNvPr>
        <xdr:cNvCxnSpPr/>
      </xdr:nvCxnSpPr>
      <xdr:spPr>
        <a:xfrm>
          <a:off x="15481300" y="139663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130992</xdr:rowOff>
    </xdr:from>
    <xdr:to>
      <xdr:col>76</xdr:col>
      <xdr:colOff>165100</xdr:colOff>
      <xdr:row>81</xdr:row>
      <xdr:rowOff>61142</xdr:rowOff>
    </xdr:to>
    <xdr:sp macro="" textlink="">
      <xdr:nvSpPr>
        <xdr:cNvPr id="669" name="楕円 668">
          <a:extLst>
            <a:ext uri="{FF2B5EF4-FFF2-40B4-BE49-F238E27FC236}">
              <a16:creationId xmlns:a16="http://schemas.microsoft.com/office/drawing/2014/main" id="{B5D033B9-117D-454B-ABCD-E0433D7A6838}"/>
            </a:ext>
          </a:extLst>
        </xdr:cNvPr>
        <xdr:cNvSpPr/>
      </xdr:nvSpPr>
      <xdr:spPr>
        <a:xfrm>
          <a:off x="14541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10342</xdr:rowOff>
    </xdr:from>
    <xdr:to>
      <xdr:col>81</xdr:col>
      <xdr:colOff>50800</xdr:colOff>
      <xdr:row>81</xdr:row>
      <xdr:rowOff>78921</xdr:rowOff>
    </xdr:to>
    <xdr:cxnSp macro="">
      <xdr:nvCxnSpPr>
        <xdr:cNvPr id="670" name="直線コネクタ 669">
          <a:extLst>
            <a:ext uri="{FF2B5EF4-FFF2-40B4-BE49-F238E27FC236}">
              <a16:creationId xmlns:a16="http://schemas.microsoft.com/office/drawing/2014/main" id="{8E2FD6FB-4852-49E0-931E-E44BADB9D6FF}"/>
            </a:ext>
          </a:extLst>
        </xdr:cNvPr>
        <xdr:cNvCxnSpPr/>
      </xdr:nvCxnSpPr>
      <xdr:spPr>
        <a:xfrm>
          <a:off x="14592300" y="1389779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62412</xdr:rowOff>
    </xdr:from>
    <xdr:to>
      <xdr:col>72</xdr:col>
      <xdr:colOff>38100</xdr:colOff>
      <xdr:row>80</xdr:row>
      <xdr:rowOff>164012</xdr:rowOff>
    </xdr:to>
    <xdr:sp macro="" textlink="">
      <xdr:nvSpPr>
        <xdr:cNvPr id="671" name="楕円 670">
          <a:extLst>
            <a:ext uri="{FF2B5EF4-FFF2-40B4-BE49-F238E27FC236}">
              <a16:creationId xmlns:a16="http://schemas.microsoft.com/office/drawing/2014/main" id="{FCF5D5B0-0BC3-4E3C-A009-8C33D8DFDFD9}"/>
            </a:ext>
          </a:extLst>
        </xdr:cNvPr>
        <xdr:cNvSpPr/>
      </xdr:nvSpPr>
      <xdr:spPr>
        <a:xfrm>
          <a:off x="13652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113212</xdr:rowOff>
    </xdr:from>
    <xdr:to>
      <xdr:col>76</xdr:col>
      <xdr:colOff>114300</xdr:colOff>
      <xdr:row>81</xdr:row>
      <xdr:rowOff>10342</xdr:rowOff>
    </xdr:to>
    <xdr:cxnSp macro="">
      <xdr:nvCxnSpPr>
        <xdr:cNvPr id="672" name="直線コネクタ 671">
          <a:extLst>
            <a:ext uri="{FF2B5EF4-FFF2-40B4-BE49-F238E27FC236}">
              <a16:creationId xmlns:a16="http://schemas.microsoft.com/office/drawing/2014/main" id="{1AB5C5FE-6E75-421F-9844-B95166536C58}"/>
            </a:ext>
          </a:extLst>
        </xdr:cNvPr>
        <xdr:cNvCxnSpPr/>
      </xdr:nvCxnSpPr>
      <xdr:spPr>
        <a:xfrm>
          <a:off x="13703300" y="138292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165281</xdr:rowOff>
    </xdr:from>
    <xdr:to>
      <xdr:col>67</xdr:col>
      <xdr:colOff>101600</xdr:colOff>
      <xdr:row>80</xdr:row>
      <xdr:rowOff>95431</xdr:rowOff>
    </xdr:to>
    <xdr:sp macro="" textlink="">
      <xdr:nvSpPr>
        <xdr:cNvPr id="673" name="楕円 672">
          <a:extLst>
            <a:ext uri="{FF2B5EF4-FFF2-40B4-BE49-F238E27FC236}">
              <a16:creationId xmlns:a16="http://schemas.microsoft.com/office/drawing/2014/main" id="{EB04D735-379E-4545-AF70-0F07E12BC504}"/>
            </a:ext>
          </a:extLst>
        </xdr:cNvPr>
        <xdr:cNvSpPr/>
      </xdr:nvSpPr>
      <xdr:spPr>
        <a:xfrm>
          <a:off x="12763500" y="1370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44631</xdr:rowOff>
    </xdr:from>
    <xdr:to>
      <xdr:col>71</xdr:col>
      <xdr:colOff>177800</xdr:colOff>
      <xdr:row>80</xdr:row>
      <xdr:rowOff>113212</xdr:rowOff>
    </xdr:to>
    <xdr:cxnSp macro="">
      <xdr:nvCxnSpPr>
        <xdr:cNvPr id="674" name="直線コネクタ 673">
          <a:extLst>
            <a:ext uri="{FF2B5EF4-FFF2-40B4-BE49-F238E27FC236}">
              <a16:creationId xmlns:a16="http://schemas.microsoft.com/office/drawing/2014/main" id="{90163555-4ECA-4DA5-9D49-4141BA02BFB4}"/>
            </a:ext>
          </a:extLst>
        </xdr:cNvPr>
        <xdr:cNvCxnSpPr/>
      </xdr:nvCxnSpPr>
      <xdr:spPr>
        <a:xfrm>
          <a:off x="12814300" y="1376063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80027</xdr:rowOff>
    </xdr:from>
    <xdr:ext cx="405111" cy="259045"/>
    <xdr:sp macro="" textlink="">
      <xdr:nvSpPr>
        <xdr:cNvPr id="675" name="n_1aveValue【児童館】&#10;有形固定資産減価償却率">
          <a:extLst>
            <a:ext uri="{FF2B5EF4-FFF2-40B4-BE49-F238E27FC236}">
              <a16:creationId xmlns:a16="http://schemas.microsoft.com/office/drawing/2014/main" id="{887A34A1-750C-4190-A817-35B4160AFEF3}"/>
            </a:ext>
          </a:extLst>
        </xdr:cNvPr>
        <xdr:cNvSpPr txBox="1"/>
      </xdr:nvSpPr>
      <xdr:spPr>
        <a:xfrm>
          <a:off x="15266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676" name="n_2aveValue【児童館】&#10;有形固定資産減価償却率">
          <a:extLst>
            <a:ext uri="{FF2B5EF4-FFF2-40B4-BE49-F238E27FC236}">
              <a16:creationId xmlns:a16="http://schemas.microsoft.com/office/drawing/2014/main" id="{E4B1B857-6CC1-4F02-8D74-D465130230A3}"/>
            </a:ext>
          </a:extLst>
        </xdr:cNvPr>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62065</xdr:rowOff>
    </xdr:from>
    <xdr:ext cx="405111" cy="259045"/>
    <xdr:sp macro="" textlink="">
      <xdr:nvSpPr>
        <xdr:cNvPr id="677" name="n_3aveValue【児童館】&#10;有形固定資産減価償却率">
          <a:extLst>
            <a:ext uri="{FF2B5EF4-FFF2-40B4-BE49-F238E27FC236}">
              <a16:creationId xmlns:a16="http://schemas.microsoft.com/office/drawing/2014/main" id="{B32F16DA-9ED5-4119-A4DD-29354C1EE5FA}"/>
            </a:ext>
          </a:extLst>
        </xdr:cNvPr>
        <xdr:cNvSpPr txBox="1"/>
      </xdr:nvSpPr>
      <xdr:spPr>
        <a:xfrm>
          <a:off x="13500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120848</xdr:rowOff>
    </xdr:from>
    <xdr:ext cx="405111" cy="259045"/>
    <xdr:sp macro="" textlink="">
      <xdr:nvSpPr>
        <xdr:cNvPr id="678" name="n_4aveValue【児童館】&#10;有形固定資産減価償却率">
          <a:extLst>
            <a:ext uri="{FF2B5EF4-FFF2-40B4-BE49-F238E27FC236}">
              <a16:creationId xmlns:a16="http://schemas.microsoft.com/office/drawing/2014/main" id="{D4F4A0B9-19FF-44BF-9B89-BC6B1F277221}"/>
            </a:ext>
          </a:extLst>
        </xdr:cNvPr>
        <xdr:cNvSpPr txBox="1"/>
      </xdr:nvSpPr>
      <xdr:spPr>
        <a:xfrm>
          <a:off x="12611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146248</xdr:rowOff>
    </xdr:from>
    <xdr:ext cx="405111" cy="259045"/>
    <xdr:sp macro="" textlink="">
      <xdr:nvSpPr>
        <xdr:cNvPr id="679" name="n_1mainValue【児童館】&#10;有形固定資産減価償却率">
          <a:extLst>
            <a:ext uri="{FF2B5EF4-FFF2-40B4-BE49-F238E27FC236}">
              <a16:creationId xmlns:a16="http://schemas.microsoft.com/office/drawing/2014/main" id="{DDC50D78-BB0D-4C86-B3D1-F20ADE2D8FA8}"/>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77669</xdr:rowOff>
    </xdr:from>
    <xdr:ext cx="405111" cy="259045"/>
    <xdr:sp macro="" textlink="">
      <xdr:nvSpPr>
        <xdr:cNvPr id="680" name="n_2mainValue【児童館】&#10;有形固定資産減価償却率">
          <a:extLst>
            <a:ext uri="{FF2B5EF4-FFF2-40B4-BE49-F238E27FC236}">
              <a16:creationId xmlns:a16="http://schemas.microsoft.com/office/drawing/2014/main" id="{AC23D9BC-EB4C-4FFF-9895-5D21FAC3BE85}"/>
            </a:ext>
          </a:extLst>
        </xdr:cNvPr>
        <xdr:cNvSpPr txBox="1"/>
      </xdr:nvSpPr>
      <xdr:spPr>
        <a:xfrm>
          <a:off x="14389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9089</xdr:rowOff>
    </xdr:from>
    <xdr:ext cx="405111" cy="259045"/>
    <xdr:sp macro="" textlink="">
      <xdr:nvSpPr>
        <xdr:cNvPr id="681" name="n_3mainValue【児童館】&#10;有形固定資産減価償却率">
          <a:extLst>
            <a:ext uri="{FF2B5EF4-FFF2-40B4-BE49-F238E27FC236}">
              <a16:creationId xmlns:a16="http://schemas.microsoft.com/office/drawing/2014/main" id="{B7A3DA9A-3ECE-420A-89E6-F0D82D0601E9}"/>
            </a:ext>
          </a:extLst>
        </xdr:cNvPr>
        <xdr:cNvSpPr txBox="1"/>
      </xdr:nvSpPr>
      <xdr:spPr>
        <a:xfrm>
          <a:off x="13500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111958</xdr:rowOff>
    </xdr:from>
    <xdr:ext cx="405111" cy="259045"/>
    <xdr:sp macro="" textlink="">
      <xdr:nvSpPr>
        <xdr:cNvPr id="682" name="n_4mainValue【児童館】&#10;有形固定資産減価償却率">
          <a:extLst>
            <a:ext uri="{FF2B5EF4-FFF2-40B4-BE49-F238E27FC236}">
              <a16:creationId xmlns:a16="http://schemas.microsoft.com/office/drawing/2014/main" id="{7E51D567-6484-4826-937D-4788FB56582B}"/>
            </a:ext>
          </a:extLst>
        </xdr:cNvPr>
        <xdr:cNvSpPr txBox="1"/>
      </xdr:nvSpPr>
      <xdr:spPr>
        <a:xfrm>
          <a:off x="12611744" y="1348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CDD04A4D-2DAD-45BA-A2C1-B027EF84EF6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BBD72C84-287D-4D97-9D97-4E8E54CBEE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30A92BBF-C544-483F-83B2-3541F5519B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A418FE46-D63A-4B4A-8F22-B6E2092C24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3199E375-2F55-457A-9405-BBF5C2E7D38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33E62CCE-0912-4D90-AC37-5C04781E58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08F37F2-C95D-40C3-9C7F-F6CD054418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E4512B1E-23F2-4C01-A255-D0B9811B3BC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37DDA82A-CE9A-4A24-8039-22182F15A1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4DC3DB5E-07AA-4A53-A79A-3806E9D8CEC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a:extLst>
            <a:ext uri="{FF2B5EF4-FFF2-40B4-BE49-F238E27FC236}">
              <a16:creationId xmlns:a16="http://schemas.microsoft.com/office/drawing/2014/main" id="{7382455A-01E6-4964-BBAB-96EACDCC62A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a:extLst>
            <a:ext uri="{FF2B5EF4-FFF2-40B4-BE49-F238E27FC236}">
              <a16:creationId xmlns:a16="http://schemas.microsoft.com/office/drawing/2014/main" id="{14BE060C-EF6D-4C0B-B714-BBFB7D4508C1}"/>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a:extLst>
            <a:ext uri="{FF2B5EF4-FFF2-40B4-BE49-F238E27FC236}">
              <a16:creationId xmlns:a16="http://schemas.microsoft.com/office/drawing/2014/main" id="{B5B1EF14-0285-4EA1-BE79-2A0B96EB53A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a:extLst>
            <a:ext uri="{FF2B5EF4-FFF2-40B4-BE49-F238E27FC236}">
              <a16:creationId xmlns:a16="http://schemas.microsoft.com/office/drawing/2014/main" id="{ECC5FBE1-030D-40A3-8AF9-BA276A87383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a:extLst>
            <a:ext uri="{FF2B5EF4-FFF2-40B4-BE49-F238E27FC236}">
              <a16:creationId xmlns:a16="http://schemas.microsoft.com/office/drawing/2014/main" id="{934EEC15-3FF6-4472-BA2C-8610B9B63531}"/>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a:extLst>
            <a:ext uri="{FF2B5EF4-FFF2-40B4-BE49-F238E27FC236}">
              <a16:creationId xmlns:a16="http://schemas.microsoft.com/office/drawing/2014/main" id="{B42FC770-2DAE-4B6F-8AEC-16842AA331E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a:extLst>
            <a:ext uri="{FF2B5EF4-FFF2-40B4-BE49-F238E27FC236}">
              <a16:creationId xmlns:a16="http://schemas.microsoft.com/office/drawing/2014/main" id="{05ABCFE5-EC03-4524-A962-818494EFD49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a:extLst>
            <a:ext uri="{FF2B5EF4-FFF2-40B4-BE49-F238E27FC236}">
              <a16:creationId xmlns:a16="http://schemas.microsoft.com/office/drawing/2014/main" id="{A1F231C8-0EA3-44C3-B4FD-720E6C631A3D}"/>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F5E0D62B-A714-4AA3-AE5E-7EFC199AE8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13CDB6BE-3A32-49C1-9FC0-4F05972A3DD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A3510244-0C59-4376-8723-2F0C2A21BC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115824</xdr:rowOff>
    </xdr:from>
    <xdr:to>
      <xdr:col>116</xdr:col>
      <xdr:colOff>62864</xdr:colOff>
      <xdr:row>85</xdr:row>
      <xdr:rowOff>106680</xdr:rowOff>
    </xdr:to>
    <xdr:cxnSp macro="">
      <xdr:nvCxnSpPr>
        <xdr:cNvPr id="704" name="直線コネクタ 703">
          <a:extLst>
            <a:ext uri="{FF2B5EF4-FFF2-40B4-BE49-F238E27FC236}">
              <a16:creationId xmlns:a16="http://schemas.microsoft.com/office/drawing/2014/main" id="{EC52918B-CC1C-404F-BBB0-25463D88EAEF}"/>
            </a:ext>
          </a:extLst>
        </xdr:cNvPr>
        <xdr:cNvCxnSpPr/>
      </xdr:nvCxnSpPr>
      <xdr:spPr>
        <a:xfrm flipV="1">
          <a:off x="22160864" y="1348892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110507</xdr:rowOff>
    </xdr:from>
    <xdr:ext cx="469744" cy="259045"/>
    <xdr:sp macro="" textlink="">
      <xdr:nvSpPr>
        <xdr:cNvPr id="705" name="【児童館】&#10;一人当たり面積最小値テキスト">
          <a:extLst>
            <a:ext uri="{FF2B5EF4-FFF2-40B4-BE49-F238E27FC236}">
              <a16:creationId xmlns:a16="http://schemas.microsoft.com/office/drawing/2014/main" id="{5ED2E300-7642-4089-9F4B-00B90FA2BFCB}"/>
            </a:ext>
          </a:extLst>
        </xdr:cNvPr>
        <xdr:cNvSpPr txBox="1"/>
      </xdr:nvSpPr>
      <xdr:spPr>
        <a:xfrm>
          <a:off x="22199600"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106680</xdr:rowOff>
    </xdr:from>
    <xdr:to>
      <xdr:col>116</xdr:col>
      <xdr:colOff>152400</xdr:colOff>
      <xdr:row>85</xdr:row>
      <xdr:rowOff>106680</xdr:rowOff>
    </xdr:to>
    <xdr:cxnSp macro="">
      <xdr:nvCxnSpPr>
        <xdr:cNvPr id="706" name="直線コネクタ 705">
          <a:extLst>
            <a:ext uri="{FF2B5EF4-FFF2-40B4-BE49-F238E27FC236}">
              <a16:creationId xmlns:a16="http://schemas.microsoft.com/office/drawing/2014/main" id="{3E38CF2E-D13E-4DBF-831D-E51F627687E1}"/>
            </a:ext>
          </a:extLst>
        </xdr:cNvPr>
        <xdr:cNvCxnSpPr/>
      </xdr:nvCxnSpPr>
      <xdr:spPr>
        <a:xfrm>
          <a:off x="22072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62501</xdr:rowOff>
    </xdr:from>
    <xdr:ext cx="469744" cy="259045"/>
    <xdr:sp macro="" textlink="">
      <xdr:nvSpPr>
        <xdr:cNvPr id="707" name="【児童館】&#10;一人当たり面積最大値テキスト">
          <a:extLst>
            <a:ext uri="{FF2B5EF4-FFF2-40B4-BE49-F238E27FC236}">
              <a16:creationId xmlns:a16="http://schemas.microsoft.com/office/drawing/2014/main" id="{A2188B94-B334-4763-A840-E380096DC07F}"/>
            </a:ext>
          </a:extLst>
        </xdr:cNvPr>
        <xdr:cNvSpPr txBox="1"/>
      </xdr:nvSpPr>
      <xdr:spPr>
        <a:xfrm>
          <a:off x="22199600" y="132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115824</xdr:rowOff>
    </xdr:from>
    <xdr:to>
      <xdr:col>116</xdr:col>
      <xdr:colOff>152400</xdr:colOff>
      <xdr:row>78</xdr:row>
      <xdr:rowOff>115824</xdr:rowOff>
    </xdr:to>
    <xdr:cxnSp macro="">
      <xdr:nvCxnSpPr>
        <xdr:cNvPr id="708" name="直線コネクタ 707">
          <a:extLst>
            <a:ext uri="{FF2B5EF4-FFF2-40B4-BE49-F238E27FC236}">
              <a16:creationId xmlns:a16="http://schemas.microsoft.com/office/drawing/2014/main" id="{6C800A16-4738-440B-A13E-BBD482C7E90A}"/>
            </a:ext>
          </a:extLst>
        </xdr:cNvPr>
        <xdr:cNvCxnSpPr/>
      </xdr:nvCxnSpPr>
      <xdr:spPr>
        <a:xfrm>
          <a:off x="22072600" y="1348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7890</xdr:rowOff>
    </xdr:from>
    <xdr:ext cx="469744" cy="259045"/>
    <xdr:sp macro="" textlink="">
      <xdr:nvSpPr>
        <xdr:cNvPr id="709" name="【児童館】&#10;一人当たり面積平均値テキスト">
          <a:extLst>
            <a:ext uri="{FF2B5EF4-FFF2-40B4-BE49-F238E27FC236}">
              <a16:creationId xmlns:a16="http://schemas.microsoft.com/office/drawing/2014/main" id="{9EB465E0-3948-4441-B597-B1AFDC8934E5}"/>
            </a:ext>
          </a:extLst>
        </xdr:cNvPr>
        <xdr:cNvSpPr txBox="1"/>
      </xdr:nvSpPr>
      <xdr:spPr>
        <a:xfrm>
          <a:off x="22199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156463</xdr:rowOff>
    </xdr:from>
    <xdr:to>
      <xdr:col>116</xdr:col>
      <xdr:colOff>114300</xdr:colOff>
      <xdr:row>84</xdr:row>
      <xdr:rowOff>86613</xdr:rowOff>
    </xdr:to>
    <xdr:sp macro="" textlink="">
      <xdr:nvSpPr>
        <xdr:cNvPr id="710" name="フローチャート: 判断 709">
          <a:extLst>
            <a:ext uri="{FF2B5EF4-FFF2-40B4-BE49-F238E27FC236}">
              <a16:creationId xmlns:a16="http://schemas.microsoft.com/office/drawing/2014/main" id="{66384D6B-81D7-44BC-8943-03710E146A2E}"/>
            </a:ext>
          </a:extLst>
        </xdr:cNvPr>
        <xdr:cNvSpPr/>
      </xdr:nvSpPr>
      <xdr:spPr>
        <a:xfrm>
          <a:off x="22110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a:extLst>
            <a:ext uri="{FF2B5EF4-FFF2-40B4-BE49-F238E27FC236}">
              <a16:creationId xmlns:a16="http://schemas.microsoft.com/office/drawing/2014/main" id="{B805CCD5-40FF-4F07-BC1D-794C17B46446}"/>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2" name="フローチャート: 判断 711">
          <a:extLst>
            <a:ext uri="{FF2B5EF4-FFF2-40B4-BE49-F238E27FC236}">
              <a16:creationId xmlns:a16="http://schemas.microsoft.com/office/drawing/2014/main" id="{1783E63D-0447-4BB2-8EFF-966250F259DD}"/>
            </a:ext>
          </a:extLst>
        </xdr:cNvPr>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21589</xdr:rowOff>
    </xdr:from>
    <xdr:to>
      <xdr:col>102</xdr:col>
      <xdr:colOff>165100</xdr:colOff>
      <xdr:row>84</xdr:row>
      <xdr:rowOff>123189</xdr:rowOff>
    </xdr:to>
    <xdr:sp macro="" textlink="">
      <xdr:nvSpPr>
        <xdr:cNvPr id="713" name="フローチャート: 判断 712">
          <a:extLst>
            <a:ext uri="{FF2B5EF4-FFF2-40B4-BE49-F238E27FC236}">
              <a16:creationId xmlns:a16="http://schemas.microsoft.com/office/drawing/2014/main" id="{489A05F4-F87D-4795-B7B4-AEAF0565181E}"/>
            </a:ext>
          </a:extLst>
        </xdr:cNvPr>
        <xdr:cNvSpPr/>
      </xdr:nvSpPr>
      <xdr:spPr>
        <a:xfrm>
          <a:off x="19494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28448</xdr:rowOff>
    </xdr:from>
    <xdr:to>
      <xdr:col>98</xdr:col>
      <xdr:colOff>38100</xdr:colOff>
      <xdr:row>84</xdr:row>
      <xdr:rowOff>130048</xdr:rowOff>
    </xdr:to>
    <xdr:sp macro="" textlink="">
      <xdr:nvSpPr>
        <xdr:cNvPr id="714" name="フローチャート: 判断 713">
          <a:extLst>
            <a:ext uri="{FF2B5EF4-FFF2-40B4-BE49-F238E27FC236}">
              <a16:creationId xmlns:a16="http://schemas.microsoft.com/office/drawing/2014/main" id="{BAF75852-608E-41F8-B1CB-912C527B007A}"/>
            </a:ext>
          </a:extLst>
        </xdr:cNvPr>
        <xdr:cNvSpPr/>
      </xdr:nvSpPr>
      <xdr:spPr>
        <a:xfrm>
          <a:off x="18605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F7A6B21-8CB7-4028-978A-D3F888CDB82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AA59B168-C74C-410A-8DD8-8E34EA110E8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EC8C250F-CBCF-47F1-8227-2A34DBCB4E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61486352-A6DC-4D42-B30C-92BFC48874D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FE950F3D-A46D-4445-9616-93422676938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0" name="楕円 719">
          <a:extLst>
            <a:ext uri="{FF2B5EF4-FFF2-40B4-BE49-F238E27FC236}">
              <a16:creationId xmlns:a16="http://schemas.microsoft.com/office/drawing/2014/main" id="{435355A1-60FC-49B7-9635-28CD7E1EF3A8}"/>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85107</xdr:rowOff>
    </xdr:from>
    <xdr:ext cx="469744" cy="259045"/>
    <xdr:sp macro="" textlink="">
      <xdr:nvSpPr>
        <xdr:cNvPr id="721" name="【児童館】&#10;一人当たり面積該当値テキスト">
          <a:extLst>
            <a:ext uri="{FF2B5EF4-FFF2-40B4-BE49-F238E27FC236}">
              <a16:creationId xmlns:a16="http://schemas.microsoft.com/office/drawing/2014/main" id="{667E73D0-DE00-408E-AF8B-3D8027A0C017}"/>
            </a:ext>
          </a:extLst>
        </xdr:cNvPr>
        <xdr:cNvSpPr txBox="1"/>
      </xdr:nvSpPr>
      <xdr:spPr>
        <a:xfrm>
          <a:off x="22199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722" name="楕円 721">
          <a:extLst>
            <a:ext uri="{FF2B5EF4-FFF2-40B4-BE49-F238E27FC236}">
              <a16:creationId xmlns:a16="http://schemas.microsoft.com/office/drawing/2014/main" id="{531B87A7-A54A-4B79-86C3-9D21431E0FFE}"/>
            </a:ext>
          </a:extLst>
        </xdr:cNvPr>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54102</xdr:rowOff>
    </xdr:to>
    <xdr:cxnSp macro="">
      <xdr:nvCxnSpPr>
        <xdr:cNvPr id="723" name="直線コネクタ 722">
          <a:extLst>
            <a:ext uri="{FF2B5EF4-FFF2-40B4-BE49-F238E27FC236}">
              <a16:creationId xmlns:a16="http://schemas.microsoft.com/office/drawing/2014/main" id="{919E9FCA-A1C4-49AF-9A33-D6FE4D5ADE3B}"/>
            </a:ext>
          </a:extLst>
        </xdr:cNvPr>
        <xdr:cNvCxnSpPr/>
      </xdr:nvCxnSpPr>
      <xdr:spPr>
        <a:xfrm flipV="1">
          <a:off x="21323300" y="146227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7874</xdr:rowOff>
    </xdr:from>
    <xdr:to>
      <xdr:col>107</xdr:col>
      <xdr:colOff>101600</xdr:colOff>
      <xdr:row>85</xdr:row>
      <xdr:rowOff>109474</xdr:rowOff>
    </xdr:to>
    <xdr:sp macro="" textlink="">
      <xdr:nvSpPr>
        <xdr:cNvPr id="724" name="楕円 723">
          <a:extLst>
            <a:ext uri="{FF2B5EF4-FFF2-40B4-BE49-F238E27FC236}">
              <a16:creationId xmlns:a16="http://schemas.microsoft.com/office/drawing/2014/main" id="{7D8FDB23-4435-48BD-8AD0-4016C4CE1772}"/>
            </a:ext>
          </a:extLst>
        </xdr:cNvPr>
        <xdr:cNvSpPr/>
      </xdr:nvSpPr>
      <xdr:spPr>
        <a:xfrm>
          <a:off x="20383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54102</xdr:rowOff>
    </xdr:from>
    <xdr:to>
      <xdr:col>111</xdr:col>
      <xdr:colOff>177800</xdr:colOff>
      <xdr:row>85</xdr:row>
      <xdr:rowOff>58674</xdr:rowOff>
    </xdr:to>
    <xdr:cxnSp macro="">
      <xdr:nvCxnSpPr>
        <xdr:cNvPr id="725" name="直線コネクタ 724">
          <a:extLst>
            <a:ext uri="{FF2B5EF4-FFF2-40B4-BE49-F238E27FC236}">
              <a16:creationId xmlns:a16="http://schemas.microsoft.com/office/drawing/2014/main" id="{F1B7A86E-BD9B-44F2-8D8B-19C283A8165E}"/>
            </a:ext>
          </a:extLst>
        </xdr:cNvPr>
        <xdr:cNvCxnSpPr/>
      </xdr:nvCxnSpPr>
      <xdr:spPr>
        <a:xfrm flipV="1">
          <a:off x="20434300" y="14627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26" name="楕円 725">
          <a:extLst>
            <a:ext uri="{FF2B5EF4-FFF2-40B4-BE49-F238E27FC236}">
              <a16:creationId xmlns:a16="http://schemas.microsoft.com/office/drawing/2014/main" id="{CCC7AAA4-E5DF-44CA-966A-E327E5AE7279}"/>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58674</xdr:rowOff>
    </xdr:from>
    <xdr:to>
      <xdr:col>107</xdr:col>
      <xdr:colOff>50800</xdr:colOff>
      <xdr:row>85</xdr:row>
      <xdr:rowOff>63246</xdr:rowOff>
    </xdr:to>
    <xdr:cxnSp macro="">
      <xdr:nvCxnSpPr>
        <xdr:cNvPr id="727" name="直線コネクタ 726">
          <a:extLst>
            <a:ext uri="{FF2B5EF4-FFF2-40B4-BE49-F238E27FC236}">
              <a16:creationId xmlns:a16="http://schemas.microsoft.com/office/drawing/2014/main" id="{EE198C8B-A51B-408C-AC37-6D06A54F8B6D}"/>
            </a:ext>
          </a:extLst>
        </xdr:cNvPr>
        <xdr:cNvCxnSpPr/>
      </xdr:nvCxnSpPr>
      <xdr:spPr>
        <a:xfrm flipV="1">
          <a:off x="19545300" y="14631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17018</xdr:rowOff>
    </xdr:from>
    <xdr:to>
      <xdr:col>98</xdr:col>
      <xdr:colOff>38100</xdr:colOff>
      <xdr:row>85</xdr:row>
      <xdr:rowOff>118618</xdr:rowOff>
    </xdr:to>
    <xdr:sp macro="" textlink="">
      <xdr:nvSpPr>
        <xdr:cNvPr id="728" name="楕円 727">
          <a:extLst>
            <a:ext uri="{FF2B5EF4-FFF2-40B4-BE49-F238E27FC236}">
              <a16:creationId xmlns:a16="http://schemas.microsoft.com/office/drawing/2014/main" id="{77FBE153-7C60-4F40-904D-305243DD1104}"/>
            </a:ext>
          </a:extLst>
        </xdr:cNvPr>
        <xdr:cNvSpPr/>
      </xdr:nvSpPr>
      <xdr:spPr>
        <a:xfrm>
          <a:off x="18605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63246</xdr:rowOff>
    </xdr:from>
    <xdr:to>
      <xdr:col>102</xdr:col>
      <xdr:colOff>114300</xdr:colOff>
      <xdr:row>85</xdr:row>
      <xdr:rowOff>67818</xdr:rowOff>
    </xdr:to>
    <xdr:cxnSp macro="">
      <xdr:nvCxnSpPr>
        <xdr:cNvPr id="729" name="直線コネクタ 728">
          <a:extLst>
            <a:ext uri="{FF2B5EF4-FFF2-40B4-BE49-F238E27FC236}">
              <a16:creationId xmlns:a16="http://schemas.microsoft.com/office/drawing/2014/main" id="{47B8B935-860F-4781-BC3D-9B6CBB26EB7D}"/>
            </a:ext>
          </a:extLst>
        </xdr:cNvPr>
        <xdr:cNvCxnSpPr/>
      </xdr:nvCxnSpPr>
      <xdr:spPr>
        <a:xfrm flipV="1">
          <a:off x="18656300" y="14636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142003</xdr:rowOff>
    </xdr:from>
    <xdr:ext cx="469744" cy="259045"/>
    <xdr:sp macro="" textlink="">
      <xdr:nvSpPr>
        <xdr:cNvPr id="730" name="n_1aveValue【児童館】&#10;一人当たり面積">
          <a:extLst>
            <a:ext uri="{FF2B5EF4-FFF2-40B4-BE49-F238E27FC236}">
              <a16:creationId xmlns:a16="http://schemas.microsoft.com/office/drawing/2014/main" id="{D1BDE144-FB65-435E-8FF3-5EE3EBDDCE3D}"/>
            </a:ext>
          </a:extLst>
        </xdr:cNvPr>
        <xdr:cNvSpPr txBox="1"/>
      </xdr:nvSpPr>
      <xdr:spPr>
        <a:xfrm>
          <a:off x="210757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31" name="n_2aveValue【児童館】&#10;一人当たり面積">
          <a:extLst>
            <a:ext uri="{FF2B5EF4-FFF2-40B4-BE49-F238E27FC236}">
              <a16:creationId xmlns:a16="http://schemas.microsoft.com/office/drawing/2014/main" id="{7D966CCA-76F2-4EB6-95F5-3BAAD4B82AE5}"/>
            </a:ext>
          </a:extLst>
        </xdr:cNvPr>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139716</xdr:rowOff>
    </xdr:from>
    <xdr:ext cx="469744" cy="259045"/>
    <xdr:sp macro="" textlink="">
      <xdr:nvSpPr>
        <xdr:cNvPr id="732" name="n_3aveValue【児童館】&#10;一人当たり面積">
          <a:extLst>
            <a:ext uri="{FF2B5EF4-FFF2-40B4-BE49-F238E27FC236}">
              <a16:creationId xmlns:a16="http://schemas.microsoft.com/office/drawing/2014/main" id="{6BF950FD-FBD2-420B-B539-D7E54784D5E6}"/>
            </a:ext>
          </a:extLst>
        </xdr:cNvPr>
        <xdr:cNvSpPr txBox="1"/>
      </xdr:nvSpPr>
      <xdr:spPr>
        <a:xfrm>
          <a:off x="19310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146575</xdr:rowOff>
    </xdr:from>
    <xdr:ext cx="469744" cy="259045"/>
    <xdr:sp macro="" textlink="">
      <xdr:nvSpPr>
        <xdr:cNvPr id="733" name="n_4aveValue【児童館】&#10;一人当たり面積">
          <a:extLst>
            <a:ext uri="{FF2B5EF4-FFF2-40B4-BE49-F238E27FC236}">
              <a16:creationId xmlns:a16="http://schemas.microsoft.com/office/drawing/2014/main" id="{C482EE82-E33D-4C99-9815-3E8EF796848F}"/>
            </a:ext>
          </a:extLst>
        </xdr:cNvPr>
        <xdr:cNvSpPr txBox="1"/>
      </xdr:nvSpPr>
      <xdr:spPr>
        <a:xfrm>
          <a:off x="18421427" y="1420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96029</xdr:rowOff>
    </xdr:from>
    <xdr:ext cx="469744" cy="259045"/>
    <xdr:sp macro="" textlink="">
      <xdr:nvSpPr>
        <xdr:cNvPr id="734" name="n_1mainValue【児童館】&#10;一人当たり面積">
          <a:extLst>
            <a:ext uri="{FF2B5EF4-FFF2-40B4-BE49-F238E27FC236}">
              <a16:creationId xmlns:a16="http://schemas.microsoft.com/office/drawing/2014/main" id="{B0D5C913-38A5-4DE3-BF56-3DC586760BD4}"/>
            </a:ext>
          </a:extLst>
        </xdr:cNvPr>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100601</xdr:rowOff>
    </xdr:from>
    <xdr:ext cx="469744" cy="259045"/>
    <xdr:sp macro="" textlink="">
      <xdr:nvSpPr>
        <xdr:cNvPr id="735" name="n_2mainValue【児童館】&#10;一人当たり面積">
          <a:extLst>
            <a:ext uri="{FF2B5EF4-FFF2-40B4-BE49-F238E27FC236}">
              <a16:creationId xmlns:a16="http://schemas.microsoft.com/office/drawing/2014/main" id="{2243A5C3-F109-45D6-9588-0FE4E27891CC}"/>
            </a:ext>
          </a:extLst>
        </xdr:cNvPr>
        <xdr:cNvSpPr txBox="1"/>
      </xdr:nvSpPr>
      <xdr:spPr>
        <a:xfrm>
          <a:off x="20199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105173</xdr:rowOff>
    </xdr:from>
    <xdr:ext cx="469744" cy="259045"/>
    <xdr:sp macro="" textlink="">
      <xdr:nvSpPr>
        <xdr:cNvPr id="736" name="n_3mainValue【児童館】&#10;一人当たり面積">
          <a:extLst>
            <a:ext uri="{FF2B5EF4-FFF2-40B4-BE49-F238E27FC236}">
              <a16:creationId xmlns:a16="http://schemas.microsoft.com/office/drawing/2014/main" id="{DCD5587A-728F-4AC7-A0E2-F473D9D452B3}"/>
            </a:ext>
          </a:extLst>
        </xdr:cNvPr>
        <xdr:cNvSpPr txBox="1"/>
      </xdr:nvSpPr>
      <xdr:spPr>
        <a:xfrm>
          <a:off x="193104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109745</xdr:rowOff>
    </xdr:from>
    <xdr:ext cx="469744" cy="259045"/>
    <xdr:sp macro="" textlink="">
      <xdr:nvSpPr>
        <xdr:cNvPr id="737" name="n_4mainValue【児童館】&#10;一人当たり面積">
          <a:extLst>
            <a:ext uri="{FF2B5EF4-FFF2-40B4-BE49-F238E27FC236}">
              <a16:creationId xmlns:a16="http://schemas.microsoft.com/office/drawing/2014/main" id="{B6FCF136-D7BB-4D2C-8FB7-F0E7CDD73CF3}"/>
            </a:ext>
          </a:extLst>
        </xdr:cNvPr>
        <xdr:cNvSpPr txBox="1"/>
      </xdr:nvSpPr>
      <xdr:spPr>
        <a:xfrm>
          <a:off x="18421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a:extLst>
            <a:ext uri="{FF2B5EF4-FFF2-40B4-BE49-F238E27FC236}">
              <a16:creationId xmlns:a16="http://schemas.microsoft.com/office/drawing/2014/main" id="{71A0BCBC-DB11-4CC8-BC89-4D15A8AC2D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a:extLst>
            <a:ext uri="{FF2B5EF4-FFF2-40B4-BE49-F238E27FC236}">
              <a16:creationId xmlns:a16="http://schemas.microsoft.com/office/drawing/2014/main" id="{5687C8AD-8779-4AD8-BFD1-DE9886437B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a:extLst>
            <a:ext uri="{FF2B5EF4-FFF2-40B4-BE49-F238E27FC236}">
              <a16:creationId xmlns:a16="http://schemas.microsoft.com/office/drawing/2014/main" id="{9B3FD747-7B57-4C60-BCD3-2BD042692B4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a:extLst>
            <a:ext uri="{FF2B5EF4-FFF2-40B4-BE49-F238E27FC236}">
              <a16:creationId xmlns:a16="http://schemas.microsoft.com/office/drawing/2014/main" id="{B09A0CC5-E647-43B4-8729-7A0944EDF38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a:extLst>
            <a:ext uri="{FF2B5EF4-FFF2-40B4-BE49-F238E27FC236}">
              <a16:creationId xmlns:a16="http://schemas.microsoft.com/office/drawing/2014/main" id="{E0176A7E-00E7-4897-BA46-202FD752449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a:extLst>
            <a:ext uri="{FF2B5EF4-FFF2-40B4-BE49-F238E27FC236}">
              <a16:creationId xmlns:a16="http://schemas.microsoft.com/office/drawing/2014/main" id="{A92EB8E1-29E3-42A9-A13E-546050EFE9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a:extLst>
            <a:ext uri="{FF2B5EF4-FFF2-40B4-BE49-F238E27FC236}">
              <a16:creationId xmlns:a16="http://schemas.microsoft.com/office/drawing/2014/main" id="{52C22B73-33A1-4F71-860A-4C2607652A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a:extLst>
            <a:ext uri="{FF2B5EF4-FFF2-40B4-BE49-F238E27FC236}">
              <a16:creationId xmlns:a16="http://schemas.microsoft.com/office/drawing/2014/main" id="{C1162434-EE9A-4B27-87D6-7EB614DC615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a:extLst>
            <a:ext uri="{FF2B5EF4-FFF2-40B4-BE49-F238E27FC236}">
              <a16:creationId xmlns:a16="http://schemas.microsoft.com/office/drawing/2014/main" id="{83AA6DB6-F033-4628-977D-3460E595CA3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7" name="正方形/長方形 746">
          <a:extLst>
            <a:ext uri="{FF2B5EF4-FFF2-40B4-BE49-F238E27FC236}">
              <a16:creationId xmlns:a16="http://schemas.microsoft.com/office/drawing/2014/main" id="{E8C8DF89-A296-4D6E-BF12-D87898027EC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8" name="正方形/長方形 747">
          <a:extLst>
            <a:ext uri="{FF2B5EF4-FFF2-40B4-BE49-F238E27FC236}">
              <a16:creationId xmlns:a16="http://schemas.microsoft.com/office/drawing/2014/main" id="{F902FB13-A2E5-41F0-8242-CDB51182F4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9" name="正方形/長方形 748">
          <a:extLst>
            <a:ext uri="{FF2B5EF4-FFF2-40B4-BE49-F238E27FC236}">
              <a16:creationId xmlns:a16="http://schemas.microsoft.com/office/drawing/2014/main" id="{8117F3B1-C94C-4C29-A08F-DA14F2D18CB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0" name="正方形/長方形 749">
          <a:extLst>
            <a:ext uri="{FF2B5EF4-FFF2-40B4-BE49-F238E27FC236}">
              <a16:creationId xmlns:a16="http://schemas.microsoft.com/office/drawing/2014/main" id="{B3C00B38-B1A6-4B6E-B3D1-6DA4B8FA585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1" name="正方形/長方形 750">
          <a:extLst>
            <a:ext uri="{FF2B5EF4-FFF2-40B4-BE49-F238E27FC236}">
              <a16:creationId xmlns:a16="http://schemas.microsoft.com/office/drawing/2014/main" id="{58E4BC71-AA5E-4B77-BCE8-9E2B85B62FF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2" name="正方形/長方形 751">
          <a:extLst>
            <a:ext uri="{FF2B5EF4-FFF2-40B4-BE49-F238E27FC236}">
              <a16:creationId xmlns:a16="http://schemas.microsoft.com/office/drawing/2014/main" id="{46629BA2-8DF1-46D4-A2B4-377E41D90F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3" name="正方形/長方形 752">
          <a:extLst>
            <a:ext uri="{FF2B5EF4-FFF2-40B4-BE49-F238E27FC236}">
              <a16:creationId xmlns:a16="http://schemas.microsoft.com/office/drawing/2014/main" id="{AA8DA9C5-1B7B-44F9-AC6D-EBCCEDCDFCF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DDBF4C59-A354-4AA1-A24E-E7E80AB43C7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9FCEF6D7-A6BD-4227-8AFD-958D9C7C6AE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256F9EA8-8B3E-4069-866A-E4036904AD0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「一人当たりの数値」については、人口減少が続いている状況からも、参考値として捉えることが難しいと考えている。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各施設の減価償却率については、現状維持（横ばい）の状態であり、適切に管理できているものと考えている。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過剰な施設を抱えているというような認識はないが、今後も効率的な施設配置、整備に努めていきたい。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C994CE-DD8F-44B9-8E04-B1C12FC926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3F4183-28F0-4A46-8505-720BCEAE816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2485B0-BA32-466B-AF55-DD345C11440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C00BACF-313E-4A69-9DF0-C7CC8D2D9DB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B545C8-7169-4D9F-B8F7-D7EB79B9D8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5E8B78-4E05-470A-9963-F569FE06CF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7042D9D-34FC-4E81-909D-E1992E782E1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868F584-4E34-49FF-833B-2ACEA39E027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6BA639-9B16-49D8-92F3-3477458DC47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8DF59F-5DFB-4829-8FA4-789401AF71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D826B6-10D3-417B-B8DF-319BD7DE133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B0BB0CF-B92B-4A2D-8398-593C03A445A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E65C7F1-41BA-48E3-BABA-65E1461E699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944111-B3D5-467D-93C5-210E1AF2AF3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EE187F9-CB3C-42BF-BF58-021EEE6309A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A848788-5D7D-4789-9C52-DF93CC5429C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86F0168-D988-45BD-8B9F-072894C375A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061043E-08FC-490A-A509-F57DAB6753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53AEBF8-D8B6-4A05-A676-58BB4843E0D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8B1DF68-9213-411E-A0CE-72AB803EDFD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BA3DAA-F9B2-44E5-8276-581427D76AB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196468E-DBAE-4B76-ACC0-6C204F9AF9F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0DD65AA-32B5-408E-9B08-A0C4D20327F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D7DA349-E9BB-4A24-81CA-A11747A19AC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BB8D6BA-81E2-4A13-96BD-76EC40E3959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94EDA49-1728-40C4-B708-2BC0451EE9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FF203AA-1F87-4B39-8402-96C63D9B9E2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3A95B7-43AF-4D41-B299-1689084AA22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4EF2E1-35A0-4122-992D-48F715E8F95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C360EB9-AB65-4128-86DD-0BB8300B640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9B04E99-5B5B-40FF-B31A-028E35DA6B9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BA6FC12-BFEB-4377-A842-C7A3DA73D2E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4B3693F-C377-4768-8116-3115840C254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E3630E3-B8BF-4AAD-BEF9-B3EB84E9F2E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F3135D-F3EB-4BB7-9681-300489E0A4F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DCF3099-986E-4759-9AD9-83380A75A6C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3D0BFC-D328-419B-B23C-88D3168F86F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8193066-E335-4C2D-A10D-A440047A4D0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B08BB2-981C-457B-9512-F2755C3869C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D29A221-92FE-4FB6-885E-848F920F70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DA94B30-D916-4449-9525-15D2EC4AF7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D9995C90-B19E-4FCB-BF94-3AF2D019AE6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E9A9D3D-7774-4CDB-986F-BBBB0255C83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BC74ADD-460F-4369-A510-568744FAD52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CE3AA43-6D9D-4C2F-A9CE-D147BE706A8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91A90CB-ED66-4567-9F0E-AAFD8C30931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D392E6C3-ACB9-49A9-894D-34492590778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7AE7BE2-7A8A-4453-A231-D4365C7FFF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9EC0967-F112-4EF8-9E44-4C0900B8AEE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F99F2A7-0A25-432C-B808-BF21E2C0180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21A6F95-A440-484F-8C31-4C491396316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7C0C3003-019E-48C8-B6B7-3106DDE749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466904D4-8FFD-4967-9013-D3D6D858378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73791A2-3EF8-457B-8392-BFBA225348F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DF57DFB7-721B-4D99-96A7-6E84B33081C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EDC9F4B8-22D6-4BC8-A91E-F6C02180541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26CF8D04-A727-498C-A73F-C16106072E4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85C3BFC-1BE2-4400-B905-A7C93C90840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950AFBAC-F76F-47C8-B5B8-EEAF73ED907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F1422CB0-8835-4011-8F83-47B9CBF064D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CBDEB65-5C8D-41BC-A1E9-B13868762CF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BC3770D4-A078-4430-813E-3B6859C5FF4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F465D09-F045-4610-8979-137AB83899A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C0E7CBC3-A60A-45D3-AC6A-B02A1A64C74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C71A7189-2B3C-44E3-9E30-18A01662573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781DC208-7739-4209-9466-26CC584E583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CE7BEAB3-0B24-4F5E-80AA-72876C01479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38B6400A-4A7C-45EC-8256-DCD9F9535F6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5E2E7124-2F77-4793-8B5C-0EDB45FA9E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C8B8B55A-D6B7-4B17-ABAE-6C13A70890D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B912A4A5-802A-473F-8800-F82663BB85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1161199-EEDF-46C5-9F53-44613538ED7F}"/>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2B56A538-D199-421B-9C68-D3F551EA102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D1654B52-4633-4881-8A46-B6DBBC54AEAF}"/>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3ECC05FD-F896-4E25-B8AD-B8C04D44B17B}"/>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FB3DE49E-097B-44A2-AE4C-7D6D801EA285}"/>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50ED97B8-03EB-4AF4-AF72-3238CDD06FAA}"/>
            </a:ext>
          </a:extLst>
        </xdr:cNvPr>
        <xdr:cNvSpPr txBox="1"/>
      </xdr:nvSpPr>
      <xdr:spPr>
        <a:xfrm>
          <a:off x="4673600" y="10590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8D8BBE31-913B-4F79-9711-92A9C0A74D05}"/>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4EE572BE-CA0F-4934-8F06-E24F033DB3BA}"/>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F0A9E7D9-6B32-40BF-92F3-1AD5EC4D6E23}"/>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4602350-6197-47EC-BDA1-2B9F04A8869E}"/>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382DED6A-E92F-4AC4-A816-59DB1DF31A92}"/>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DFACA08A-A3C7-4C99-BF0C-3CCA674E244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E1C46D6-EF62-4CEF-9FE9-404661A45E2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4A04B6D-462C-420C-A208-D2C8A35A0D0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6E7A90E2-BB74-4127-B373-360C5F3CA91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251EC374-B96D-442A-9EA9-A6E807842F5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36830</xdr:rowOff>
    </xdr:from>
    <xdr:to>
      <xdr:col>24</xdr:col>
      <xdr:colOff>114300</xdr:colOff>
      <xdr:row>63</xdr:row>
      <xdr:rowOff>138430</xdr:rowOff>
    </xdr:to>
    <xdr:sp macro="" textlink="">
      <xdr:nvSpPr>
        <xdr:cNvPr id="89" name="楕円 88">
          <a:extLst>
            <a:ext uri="{FF2B5EF4-FFF2-40B4-BE49-F238E27FC236}">
              <a16:creationId xmlns:a16="http://schemas.microsoft.com/office/drawing/2014/main" id="{6B0A21A7-A8CA-44CD-B147-AB1CD50A9691}"/>
            </a:ext>
          </a:extLst>
        </xdr:cNvPr>
        <xdr:cNvSpPr/>
      </xdr:nvSpPr>
      <xdr:spPr>
        <a:xfrm>
          <a:off x="4584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15257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53A7276F-265E-45FA-8F23-352977B331D3}"/>
            </a:ext>
          </a:extLst>
        </xdr:cNvPr>
        <xdr:cNvSpPr txBox="1"/>
      </xdr:nvSpPr>
      <xdr:spPr>
        <a:xfrm>
          <a:off x="4673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36830</xdr:rowOff>
    </xdr:from>
    <xdr:to>
      <xdr:col>20</xdr:col>
      <xdr:colOff>38100</xdr:colOff>
      <xdr:row>63</xdr:row>
      <xdr:rowOff>138430</xdr:rowOff>
    </xdr:to>
    <xdr:sp macro="" textlink="">
      <xdr:nvSpPr>
        <xdr:cNvPr id="91" name="楕円 90">
          <a:extLst>
            <a:ext uri="{FF2B5EF4-FFF2-40B4-BE49-F238E27FC236}">
              <a16:creationId xmlns:a16="http://schemas.microsoft.com/office/drawing/2014/main" id="{18B3547E-D895-4127-9C08-192988071E3A}"/>
            </a:ext>
          </a:extLst>
        </xdr:cNvPr>
        <xdr:cNvSpPr/>
      </xdr:nvSpPr>
      <xdr:spPr>
        <a:xfrm>
          <a:off x="3746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87630</xdr:rowOff>
    </xdr:from>
    <xdr:to>
      <xdr:col>24</xdr:col>
      <xdr:colOff>63500</xdr:colOff>
      <xdr:row>63</xdr:row>
      <xdr:rowOff>87630</xdr:rowOff>
    </xdr:to>
    <xdr:cxnSp macro="">
      <xdr:nvCxnSpPr>
        <xdr:cNvPr id="92" name="直線コネクタ 91">
          <a:extLst>
            <a:ext uri="{FF2B5EF4-FFF2-40B4-BE49-F238E27FC236}">
              <a16:creationId xmlns:a16="http://schemas.microsoft.com/office/drawing/2014/main" id="{82D35414-8A1C-4EC5-80BD-DC5717BE335D}"/>
            </a:ext>
          </a:extLst>
        </xdr:cNvPr>
        <xdr:cNvCxnSpPr/>
      </xdr:nvCxnSpPr>
      <xdr:spPr>
        <a:xfrm>
          <a:off x="3797300" y="1088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2540</xdr:rowOff>
    </xdr:from>
    <xdr:to>
      <xdr:col>15</xdr:col>
      <xdr:colOff>101600</xdr:colOff>
      <xdr:row>63</xdr:row>
      <xdr:rowOff>104140</xdr:rowOff>
    </xdr:to>
    <xdr:sp macro="" textlink="">
      <xdr:nvSpPr>
        <xdr:cNvPr id="93" name="楕円 92">
          <a:extLst>
            <a:ext uri="{FF2B5EF4-FFF2-40B4-BE49-F238E27FC236}">
              <a16:creationId xmlns:a16="http://schemas.microsoft.com/office/drawing/2014/main" id="{B59DA924-D5B9-46B4-BCCA-3DA20C6322CB}"/>
            </a:ext>
          </a:extLst>
        </xdr:cNvPr>
        <xdr:cNvSpPr/>
      </xdr:nvSpPr>
      <xdr:spPr>
        <a:xfrm>
          <a:off x="28575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53340</xdr:rowOff>
    </xdr:from>
    <xdr:to>
      <xdr:col>19</xdr:col>
      <xdr:colOff>177800</xdr:colOff>
      <xdr:row>63</xdr:row>
      <xdr:rowOff>87630</xdr:rowOff>
    </xdr:to>
    <xdr:cxnSp macro="">
      <xdr:nvCxnSpPr>
        <xdr:cNvPr id="94" name="直線コネクタ 93">
          <a:extLst>
            <a:ext uri="{FF2B5EF4-FFF2-40B4-BE49-F238E27FC236}">
              <a16:creationId xmlns:a16="http://schemas.microsoft.com/office/drawing/2014/main" id="{0DE2AC7B-F75F-46A0-8D0B-5F1F71CDE3ED}"/>
            </a:ext>
          </a:extLst>
        </xdr:cNvPr>
        <xdr:cNvCxnSpPr/>
      </xdr:nvCxnSpPr>
      <xdr:spPr>
        <a:xfrm>
          <a:off x="2908300" y="108546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137795</xdr:rowOff>
    </xdr:from>
    <xdr:to>
      <xdr:col>10</xdr:col>
      <xdr:colOff>165100</xdr:colOff>
      <xdr:row>63</xdr:row>
      <xdr:rowOff>67945</xdr:rowOff>
    </xdr:to>
    <xdr:sp macro="" textlink="">
      <xdr:nvSpPr>
        <xdr:cNvPr id="95" name="楕円 94">
          <a:extLst>
            <a:ext uri="{FF2B5EF4-FFF2-40B4-BE49-F238E27FC236}">
              <a16:creationId xmlns:a16="http://schemas.microsoft.com/office/drawing/2014/main" id="{D33C70F2-F429-41D5-9C95-0B54ACAC1AA3}"/>
            </a:ext>
          </a:extLst>
        </xdr:cNvPr>
        <xdr:cNvSpPr/>
      </xdr:nvSpPr>
      <xdr:spPr>
        <a:xfrm>
          <a:off x="1968500" y="1076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17145</xdr:rowOff>
    </xdr:from>
    <xdr:to>
      <xdr:col>15</xdr:col>
      <xdr:colOff>50800</xdr:colOff>
      <xdr:row>63</xdr:row>
      <xdr:rowOff>53340</xdr:rowOff>
    </xdr:to>
    <xdr:cxnSp macro="">
      <xdr:nvCxnSpPr>
        <xdr:cNvPr id="96" name="直線コネクタ 95">
          <a:extLst>
            <a:ext uri="{FF2B5EF4-FFF2-40B4-BE49-F238E27FC236}">
              <a16:creationId xmlns:a16="http://schemas.microsoft.com/office/drawing/2014/main" id="{58DFE193-6AE3-4738-9B35-E254F85278B7}"/>
            </a:ext>
          </a:extLst>
        </xdr:cNvPr>
        <xdr:cNvCxnSpPr/>
      </xdr:nvCxnSpPr>
      <xdr:spPr>
        <a:xfrm>
          <a:off x="2019300" y="10818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101600</xdr:rowOff>
    </xdr:from>
    <xdr:to>
      <xdr:col>6</xdr:col>
      <xdr:colOff>38100</xdr:colOff>
      <xdr:row>63</xdr:row>
      <xdr:rowOff>31750</xdr:rowOff>
    </xdr:to>
    <xdr:sp macro="" textlink="">
      <xdr:nvSpPr>
        <xdr:cNvPr id="97" name="楕円 96">
          <a:extLst>
            <a:ext uri="{FF2B5EF4-FFF2-40B4-BE49-F238E27FC236}">
              <a16:creationId xmlns:a16="http://schemas.microsoft.com/office/drawing/2014/main" id="{0F6055B0-F4A7-44C6-AA39-237576E11D11}"/>
            </a:ext>
          </a:extLst>
        </xdr:cNvPr>
        <xdr:cNvSpPr/>
      </xdr:nvSpPr>
      <xdr:spPr>
        <a:xfrm>
          <a:off x="10795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152400</xdr:rowOff>
    </xdr:from>
    <xdr:to>
      <xdr:col>10</xdr:col>
      <xdr:colOff>114300</xdr:colOff>
      <xdr:row>63</xdr:row>
      <xdr:rowOff>17145</xdr:rowOff>
    </xdr:to>
    <xdr:cxnSp macro="">
      <xdr:nvCxnSpPr>
        <xdr:cNvPr id="98" name="直線コネクタ 97">
          <a:extLst>
            <a:ext uri="{FF2B5EF4-FFF2-40B4-BE49-F238E27FC236}">
              <a16:creationId xmlns:a16="http://schemas.microsoft.com/office/drawing/2014/main" id="{E4EE4392-0931-40F4-BA37-ED8D865CFC8C}"/>
            </a:ext>
          </a:extLst>
        </xdr:cNvPr>
        <xdr:cNvCxnSpPr/>
      </xdr:nvCxnSpPr>
      <xdr:spPr>
        <a:xfrm>
          <a:off x="1130300" y="10782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82567</xdr:rowOff>
    </xdr:from>
    <xdr:ext cx="405111" cy="259045"/>
    <xdr:sp macro="" textlink="">
      <xdr:nvSpPr>
        <xdr:cNvPr id="99" name="n_1aveValue【体育館・プール】&#10;有形固定資産減価償却率">
          <a:extLst>
            <a:ext uri="{FF2B5EF4-FFF2-40B4-BE49-F238E27FC236}">
              <a16:creationId xmlns:a16="http://schemas.microsoft.com/office/drawing/2014/main" id="{23CAF731-D8F3-4613-88E5-7DE90C14D0B3}"/>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100" name="n_2aveValue【体育館・プール】&#10;有形固定資産減価償却率">
          <a:extLst>
            <a:ext uri="{FF2B5EF4-FFF2-40B4-BE49-F238E27FC236}">
              <a16:creationId xmlns:a16="http://schemas.microsoft.com/office/drawing/2014/main" id="{3BD6B5F9-75FE-443B-808E-8B07EB1332D4}"/>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101" name="n_3aveValue【体育館・プール】&#10;有形固定資産減価償却率">
          <a:extLst>
            <a:ext uri="{FF2B5EF4-FFF2-40B4-BE49-F238E27FC236}">
              <a16:creationId xmlns:a16="http://schemas.microsoft.com/office/drawing/2014/main" id="{21868EEE-9A40-4152-9546-21A45EAD14E5}"/>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8272</xdr:rowOff>
    </xdr:from>
    <xdr:ext cx="405111" cy="259045"/>
    <xdr:sp macro="" textlink="">
      <xdr:nvSpPr>
        <xdr:cNvPr id="102" name="n_4aveValue【体育館・プール】&#10;有形固定資産減価償却率">
          <a:extLst>
            <a:ext uri="{FF2B5EF4-FFF2-40B4-BE49-F238E27FC236}">
              <a16:creationId xmlns:a16="http://schemas.microsoft.com/office/drawing/2014/main" id="{FE418576-3EDA-4568-8677-A7937AC1AB6E}"/>
            </a:ext>
          </a:extLst>
        </xdr:cNvPr>
        <xdr:cNvSpPr txBox="1"/>
      </xdr:nvSpPr>
      <xdr:spPr>
        <a:xfrm>
          <a:off x="927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129557</xdr:rowOff>
    </xdr:from>
    <xdr:ext cx="405111" cy="259045"/>
    <xdr:sp macro="" textlink="">
      <xdr:nvSpPr>
        <xdr:cNvPr id="103" name="n_1mainValue【体育館・プール】&#10;有形固定資産減価償却率">
          <a:extLst>
            <a:ext uri="{FF2B5EF4-FFF2-40B4-BE49-F238E27FC236}">
              <a16:creationId xmlns:a16="http://schemas.microsoft.com/office/drawing/2014/main" id="{D38EB73F-9F24-4F16-A993-1E9D4613AA50}"/>
            </a:ext>
          </a:extLst>
        </xdr:cNvPr>
        <xdr:cNvSpPr txBox="1"/>
      </xdr:nvSpPr>
      <xdr:spPr>
        <a:xfrm>
          <a:off x="3582044"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95267</xdr:rowOff>
    </xdr:from>
    <xdr:ext cx="405111" cy="259045"/>
    <xdr:sp macro="" textlink="">
      <xdr:nvSpPr>
        <xdr:cNvPr id="104" name="n_2mainValue【体育館・プール】&#10;有形固定資産減価償却率">
          <a:extLst>
            <a:ext uri="{FF2B5EF4-FFF2-40B4-BE49-F238E27FC236}">
              <a16:creationId xmlns:a16="http://schemas.microsoft.com/office/drawing/2014/main" id="{6A9D61CC-2C60-4AFD-998E-7C837DC15976}"/>
            </a:ext>
          </a:extLst>
        </xdr:cNvPr>
        <xdr:cNvSpPr txBox="1"/>
      </xdr:nvSpPr>
      <xdr:spPr>
        <a:xfrm>
          <a:off x="2705744"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59072</xdr:rowOff>
    </xdr:from>
    <xdr:ext cx="405111" cy="259045"/>
    <xdr:sp macro="" textlink="">
      <xdr:nvSpPr>
        <xdr:cNvPr id="105" name="n_3mainValue【体育館・プール】&#10;有形固定資産減価償却率">
          <a:extLst>
            <a:ext uri="{FF2B5EF4-FFF2-40B4-BE49-F238E27FC236}">
              <a16:creationId xmlns:a16="http://schemas.microsoft.com/office/drawing/2014/main" id="{1F807109-323E-4EFA-964D-E5B7A6A1E4CE}"/>
            </a:ext>
          </a:extLst>
        </xdr:cNvPr>
        <xdr:cNvSpPr txBox="1"/>
      </xdr:nvSpPr>
      <xdr:spPr>
        <a:xfrm>
          <a:off x="1816744"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22877</xdr:rowOff>
    </xdr:from>
    <xdr:ext cx="405111" cy="259045"/>
    <xdr:sp macro="" textlink="">
      <xdr:nvSpPr>
        <xdr:cNvPr id="106" name="n_4mainValue【体育館・プール】&#10;有形固定資産減価償却率">
          <a:extLst>
            <a:ext uri="{FF2B5EF4-FFF2-40B4-BE49-F238E27FC236}">
              <a16:creationId xmlns:a16="http://schemas.microsoft.com/office/drawing/2014/main" id="{5B117A00-80AC-4B8E-8AE1-B0ACD42AE804}"/>
            </a:ext>
          </a:extLst>
        </xdr:cNvPr>
        <xdr:cNvSpPr txBox="1"/>
      </xdr:nvSpPr>
      <xdr:spPr>
        <a:xfrm>
          <a:off x="927744"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DCD0B2CC-FC2B-4F1D-AF3D-E5DA9F1F5A8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61305FA4-8A5E-498B-A808-C56E78A67DB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44CAEB7E-20D6-4F70-8A5B-BA6113B417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50EEA854-97AD-48B7-8F02-D7DB6E2D6F0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E110122-3EBB-44F3-8E7C-B165031037D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5326CBD7-04DA-4510-8568-F70497A71F8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1FB99772-4D29-4544-9CD6-3018C48FD54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DDAFEA30-AA29-4AA2-9859-CA37C821184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11F2FC51-72EF-42A4-99F4-E72F0C880F0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1BE374F7-D48D-4971-880E-67B611E7F54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77425A5C-A97A-4E60-A5A7-393E5733D088}"/>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A81D16B0-9F1B-4B3E-8AA2-37A6F5CFA3F6}"/>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99C192E9-662E-48A6-A52B-E398BD4B960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9293D01C-5766-4A59-BE09-6916D1F8B8F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EA0E0F93-20D0-465A-A551-303BAF0AF668}"/>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D15C8382-5CF9-4E39-89A9-D8FD947F10EE}"/>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E6AF8C35-2DCC-48B4-931C-9CCAE20D65B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F7F020EC-6827-4ABF-899D-6AE85D4697A2}"/>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68EBCD6A-AA67-4C56-B552-4F3E83C6E3E4}"/>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ABEFE94E-BEB8-483C-8E90-DC05533B24B7}"/>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4B6ED164-45AE-4854-83FD-CFAB818173F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99BB29A9-D4AA-466C-884E-FD22CD510A6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D5CFB404-6532-4594-8CAB-85FA40A07E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12FEDEC3-7C21-4563-89D0-F0BB653999E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E6FED479-CEBB-4622-AC99-EC7F303DFA0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id="{62AF96FE-DBC2-44BA-8BDF-7E442947E8FD}"/>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id="{D158BE94-AE65-4172-B0DB-0B7F40DA2F36}"/>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id="{A4991D3D-A734-474C-9E2E-B70B3D97FE83}"/>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id="{C483F223-B9E5-442F-82E2-B8087351D73C}"/>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id="{6B235213-B02E-49CA-BECA-AA72733CAB11}"/>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68053</xdr:rowOff>
    </xdr:from>
    <xdr:ext cx="469744" cy="259045"/>
    <xdr:sp macro="" textlink="">
      <xdr:nvSpPr>
        <xdr:cNvPr id="137" name="【体育館・プール】&#10;一人当たり面積平均値テキスト">
          <a:extLst>
            <a:ext uri="{FF2B5EF4-FFF2-40B4-BE49-F238E27FC236}">
              <a16:creationId xmlns:a16="http://schemas.microsoft.com/office/drawing/2014/main" id="{E7B37950-436B-472F-9474-004C57D01E37}"/>
            </a:ext>
          </a:extLst>
        </xdr:cNvPr>
        <xdr:cNvSpPr txBox="1"/>
      </xdr:nvSpPr>
      <xdr:spPr>
        <a:xfrm>
          <a:off x="10515600" y="1069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id="{6A17762E-1E5E-4176-A18D-7493177B0F46}"/>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id="{8DA81335-1144-4E88-8594-CECE8DA95631}"/>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id="{8E7BDC98-2442-4304-A050-669272EE1BCC}"/>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id="{02574820-4DE3-46B7-8B2E-CE3C0224E42F}"/>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id="{679C5A8E-A2A0-45A7-8EF3-D89EDCEAD41C}"/>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4D4CB657-58AF-4453-83CA-6BFE5A68402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A9349595-6C5B-4212-B22F-ECF6000EF5B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F6AB332-65B0-4181-AA58-22A86B304A1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6D580CD1-5739-4AB1-BDE1-C59ABF0EF8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4306ED54-B822-4A84-80D9-57C7A45B623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7983</xdr:rowOff>
    </xdr:from>
    <xdr:to>
      <xdr:col>55</xdr:col>
      <xdr:colOff>50800</xdr:colOff>
      <xdr:row>62</xdr:row>
      <xdr:rowOff>109583</xdr:rowOff>
    </xdr:to>
    <xdr:sp macro="" textlink="">
      <xdr:nvSpPr>
        <xdr:cNvPr id="148" name="楕円 147">
          <a:extLst>
            <a:ext uri="{FF2B5EF4-FFF2-40B4-BE49-F238E27FC236}">
              <a16:creationId xmlns:a16="http://schemas.microsoft.com/office/drawing/2014/main" id="{43EFDCDF-AFE4-4C25-935B-8660F94722F0}"/>
            </a:ext>
          </a:extLst>
        </xdr:cNvPr>
        <xdr:cNvSpPr/>
      </xdr:nvSpPr>
      <xdr:spPr>
        <a:xfrm>
          <a:off x="10426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30860</xdr:rowOff>
    </xdr:from>
    <xdr:ext cx="469744" cy="259045"/>
    <xdr:sp macro="" textlink="">
      <xdr:nvSpPr>
        <xdr:cNvPr id="149" name="【体育館・プール】&#10;一人当たり面積該当値テキスト">
          <a:extLst>
            <a:ext uri="{FF2B5EF4-FFF2-40B4-BE49-F238E27FC236}">
              <a16:creationId xmlns:a16="http://schemas.microsoft.com/office/drawing/2014/main" id="{69B00F13-63DF-4E8A-97B2-2D15B12219B3}"/>
            </a:ext>
          </a:extLst>
        </xdr:cNvPr>
        <xdr:cNvSpPr txBox="1"/>
      </xdr:nvSpPr>
      <xdr:spPr>
        <a:xfrm>
          <a:off x="10515600" y="10489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20066</xdr:rowOff>
    </xdr:from>
    <xdr:to>
      <xdr:col>50</xdr:col>
      <xdr:colOff>165100</xdr:colOff>
      <xdr:row>62</xdr:row>
      <xdr:rowOff>121666</xdr:rowOff>
    </xdr:to>
    <xdr:sp macro="" textlink="">
      <xdr:nvSpPr>
        <xdr:cNvPr id="150" name="楕円 149">
          <a:extLst>
            <a:ext uri="{FF2B5EF4-FFF2-40B4-BE49-F238E27FC236}">
              <a16:creationId xmlns:a16="http://schemas.microsoft.com/office/drawing/2014/main" id="{53EC643B-0214-4386-8379-48439FC63A46}"/>
            </a:ext>
          </a:extLst>
        </xdr:cNvPr>
        <xdr:cNvSpPr/>
      </xdr:nvSpPr>
      <xdr:spPr>
        <a:xfrm>
          <a:off x="9588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58783</xdr:rowOff>
    </xdr:from>
    <xdr:to>
      <xdr:col>55</xdr:col>
      <xdr:colOff>0</xdr:colOff>
      <xdr:row>62</xdr:row>
      <xdr:rowOff>70866</xdr:rowOff>
    </xdr:to>
    <xdr:cxnSp macro="">
      <xdr:nvCxnSpPr>
        <xdr:cNvPr id="151" name="直線コネクタ 150">
          <a:extLst>
            <a:ext uri="{FF2B5EF4-FFF2-40B4-BE49-F238E27FC236}">
              <a16:creationId xmlns:a16="http://schemas.microsoft.com/office/drawing/2014/main" id="{42D5DEEE-0228-49DF-AE04-81F3B985B66A}"/>
            </a:ext>
          </a:extLst>
        </xdr:cNvPr>
        <xdr:cNvCxnSpPr/>
      </xdr:nvCxnSpPr>
      <xdr:spPr>
        <a:xfrm flipV="1">
          <a:off x="9639300" y="10688683"/>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32476</xdr:rowOff>
    </xdr:from>
    <xdr:to>
      <xdr:col>46</xdr:col>
      <xdr:colOff>38100</xdr:colOff>
      <xdr:row>62</xdr:row>
      <xdr:rowOff>134076</xdr:rowOff>
    </xdr:to>
    <xdr:sp macro="" textlink="">
      <xdr:nvSpPr>
        <xdr:cNvPr id="152" name="楕円 151">
          <a:extLst>
            <a:ext uri="{FF2B5EF4-FFF2-40B4-BE49-F238E27FC236}">
              <a16:creationId xmlns:a16="http://schemas.microsoft.com/office/drawing/2014/main" id="{41C66FE4-0812-457B-874C-DE40BD53CB7F}"/>
            </a:ext>
          </a:extLst>
        </xdr:cNvPr>
        <xdr:cNvSpPr/>
      </xdr:nvSpPr>
      <xdr:spPr>
        <a:xfrm>
          <a:off x="8699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70866</xdr:rowOff>
    </xdr:from>
    <xdr:to>
      <xdr:col>50</xdr:col>
      <xdr:colOff>114300</xdr:colOff>
      <xdr:row>62</xdr:row>
      <xdr:rowOff>83276</xdr:rowOff>
    </xdr:to>
    <xdr:cxnSp macro="">
      <xdr:nvCxnSpPr>
        <xdr:cNvPr id="153" name="直線コネクタ 152">
          <a:extLst>
            <a:ext uri="{FF2B5EF4-FFF2-40B4-BE49-F238E27FC236}">
              <a16:creationId xmlns:a16="http://schemas.microsoft.com/office/drawing/2014/main" id="{CF0FCD2A-7196-454C-9951-D45DA122AF0B}"/>
            </a:ext>
          </a:extLst>
        </xdr:cNvPr>
        <xdr:cNvCxnSpPr/>
      </xdr:nvCxnSpPr>
      <xdr:spPr>
        <a:xfrm flipV="1">
          <a:off x="8750300" y="1070076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43252</xdr:rowOff>
    </xdr:from>
    <xdr:to>
      <xdr:col>41</xdr:col>
      <xdr:colOff>101600</xdr:colOff>
      <xdr:row>62</xdr:row>
      <xdr:rowOff>144852</xdr:rowOff>
    </xdr:to>
    <xdr:sp macro="" textlink="">
      <xdr:nvSpPr>
        <xdr:cNvPr id="154" name="楕円 153">
          <a:extLst>
            <a:ext uri="{FF2B5EF4-FFF2-40B4-BE49-F238E27FC236}">
              <a16:creationId xmlns:a16="http://schemas.microsoft.com/office/drawing/2014/main" id="{F9180767-B577-4EF9-A5DE-13CFB0051078}"/>
            </a:ext>
          </a:extLst>
        </xdr:cNvPr>
        <xdr:cNvSpPr/>
      </xdr:nvSpPr>
      <xdr:spPr>
        <a:xfrm>
          <a:off x="7810500" y="10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83276</xdr:rowOff>
    </xdr:from>
    <xdr:to>
      <xdr:col>45</xdr:col>
      <xdr:colOff>177800</xdr:colOff>
      <xdr:row>62</xdr:row>
      <xdr:rowOff>94052</xdr:rowOff>
    </xdr:to>
    <xdr:cxnSp macro="">
      <xdr:nvCxnSpPr>
        <xdr:cNvPr id="155" name="直線コネクタ 154">
          <a:extLst>
            <a:ext uri="{FF2B5EF4-FFF2-40B4-BE49-F238E27FC236}">
              <a16:creationId xmlns:a16="http://schemas.microsoft.com/office/drawing/2014/main" id="{87828342-D764-44EE-BD5F-EF4F016157C8}"/>
            </a:ext>
          </a:extLst>
        </xdr:cNvPr>
        <xdr:cNvCxnSpPr/>
      </xdr:nvCxnSpPr>
      <xdr:spPr>
        <a:xfrm flipV="1">
          <a:off x="7861300" y="10713176"/>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53377</xdr:rowOff>
    </xdr:from>
    <xdr:to>
      <xdr:col>36</xdr:col>
      <xdr:colOff>165100</xdr:colOff>
      <xdr:row>62</xdr:row>
      <xdr:rowOff>154977</xdr:rowOff>
    </xdr:to>
    <xdr:sp macro="" textlink="">
      <xdr:nvSpPr>
        <xdr:cNvPr id="156" name="楕円 155">
          <a:extLst>
            <a:ext uri="{FF2B5EF4-FFF2-40B4-BE49-F238E27FC236}">
              <a16:creationId xmlns:a16="http://schemas.microsoft.com/office/drawing/2014/main" id="{4EC608D7-B62C-45C6-A20A-121B222DAC52}"/>
            </a:ext>
          </a:extLst>
        </xdr:cNvPr>
        <xdr:cNvSpPr/>
      </xdr:nvSpPr>
      <xdr:spPr>
        <a:xfrm>
          <a:off x="6921500" y="1068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94052</xdr:rowOff>
    </xdr:from>
    <xdr:to>
      <xdr:col>41</xdr:col>
      <xdr:colOff>50800</xdr:colOff>
      <xdr:row>62</xdr:row>
      <xdr:rowOff>104177</xdr:rowOff>
    </xdr:to>
    <xdr:cxnSp macro="">
      <xdr:nvCxnSpPr>
        <xdr:cNvPr id="157" name="直線コネクタ 156">
          <a:extLst>
            <a:ext uri="{FF2B5EF4-FFF2-40B4-BE49-F238E27FC236}">
              <a16:creationId xmlns:a16="http://schemas.microsoft.com/office/drawing/2014/main" id="{25A882DE-4039-451B-8761-3B435F0E37DA}"/>
            </a:ext>
          </a:extLst>
        </xdr:cNvPr>
        <xdr:cNvCxnSpPr/>
      </xdr:nvCxnSpPr>
      <xdr:spPr>
        <a:xfrm flipV="1">
          <a:off x="6972300" y="10723952"/>
          <a:ext cx="8890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167984</xdr:rowOff>
    </xdr:from>
    <xdr:ext cx="469744" cy="259045"/>
    <xdr:sp macro="" textlink="">
      <xdr:nvSpPr>
        <xdr:cNvPr id="158" name="n_1aveValue【体育館・プール】&#10;一人当たり面積">
          <a:extLst>
            <a:ext uri="{FF2B5EF4-FFF2-40B4-BE49-F238E27FC236}">
              <a16:creationId xmlns:a16="http://schemas.microsoft.com/office/drawing/2014/main" id="{B74E813C-DC09-43CB-B9CA-54BC1E8845E5}"/>
            </a:ext>
          </a:extLst>
        </xdr:cNvPr>
        <xdr:cNvSpPr txBox="1"/>
      </xdr:nvSpPr>
      <xdr:spPr>
        <a:xfrm>
          <a:off x="9391727" y="107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14822</xdr:rowOff>
    </xdr:from>
    <xdr:ext cx="469744" cy="259045"/>
    <xdr:sp macro="" textlink="">
      <xdr:nvSpPr>
        <xdr:cNvPr id="159" name="n_2aveValue【体育館・プール】&#10;一人当たり面積">
          <a:extLst>
            <a:ext uri="{FF2B5EF4-FFF2-40B4-BE49-F238E27FC236}">
              <a16:creationId xmlns:a16="http://schemas.microsoft.com/office/drawing/2014/main" id="{C65DBE66-1001-4BEC-8512-1D517A6CD0B6}"/>
            </a:ext>
          </a:extLst>
        </xdr:cNvPr>
        <xdr:cNvSpPr txBox="1"/>
      </xdr:nvSpPr>
      <xdr:spPr>
        <a:xfrm>
          <a:off x="8515427" y="1081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170923</xdr:rowOff>
    </xdr:from>
    <xdr:ext cx="469744" cy="259045"/>
    <xdr:sp macro="" textlink="">
      <xdr:nvSpPr>
        <xdr:cNvPr id="160" name="n_3aveValue【体育館・プール】&#10;一人当たり面積">
          <a:extLst>
            <a:ext uri="{FF2B5EF4-FFF2-40B4-BE49-F238E27FC236}">
              <a16:creationId xmlns:a16="http://schemas.microsoft.com/office/drawing/2014/main" id="{E106DD3C-283D-42E4-A45E-FAC7CEC1CC1F}"/>
            </a:ext>
          </a:extLst>
        </xdr:cNvPr>
        <xdr:cNvSpPr txBox="1"/>
      </xdr:nvSpPr>
      <xdr:spPr>
        <a:xfrm>
          <a:off x="7626427" y="1080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1432</xdr:rowOff>
    </xdr:from>
    <xdr:ext cx="469744" cy="259045"/>
    <xdr:sp macro="" textlink="">
      <xdr:nvSpPr>
        <xdr:cNvPr id="161" name="n_4aveValue【体育館・プール】&#10;一人当たり面積">
          <a:extLst>
            <a:ext uri="{FF2B5EF4-FFF2-40B4-BE49-F238E27FC236}">
              <a16:creationId xmlns:a16="http://schemas.microsoft.com/office/drawing/2014/main" id="{7BCCE89D-3DEE-4225-AD4C-9C7BB69E90D8}"/>
            </a:ext>
          </a:extLst>
        </xdr:cNvPr>
        <xdr:cNvSpPr txBox="1"/>
      </xdr:nvSpPr>
      <xdr:spPr>
        <a:xfrm>
          <a:off x="6737427" y="1080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138193</xdr:rowOff>
    </xdr:from>
    <xdr:ext cx="469744" cy="259045"/>
    <xdr:sp macro="" textlink="">
      <xdr:nvSpPr>
        <xdr:cNvPr id="162" name="n_1mainValue【体育館・プール】&#10;一人当たり面積">
          <a:extLst>
            <a:ext uri="{FF2B5EF4-FFF2-40B4-BE49-F238E27FC236}">
              <a16:creationId xmlns:a16="http://schemas.microsoft.com/office/drawing/2014/main" id="{7C443F27-5ED1-4E5B-AA64-F3531D40A17B}"/>
            </a:ext>
          </a:extLst>
        </xdr:cNvPr>
        <xdr:cNvSpPr txBox="1"/>
      </xdr:nvSpPr>
      <xdr:spPr>
        <a:xfrm>
          <a:off x="93917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150603</xdr:rowOff>
    </xdr:from>
    <xdr:ext cx="469744" cy="259045"/>
    <xdr:sp macro="" textlink="">
      <xdr:nvSpPr>
        <xdr:cNvPr id="163" name="n_2mainValue【体育館・プール】&#10;一人当たり面積">
          <a:extLst>
            <a:ext uri="{FF2B5EF4-FFF2-40B4-BE49-F238E27FC236}">
              <a16:creationId xmlns:a16="http://schemas.microsoft.com/office/drawing/2014/main" id="{62E4F968-A5EE-46C2-BDDC-8F15802E3A02}"/>
            </a:ext>
          </a:extLst>
        </xdr:cNvPr>
        <xdr:cNvSpPr txBox="1"/>
      </xdr:nvSpPr>
      <xdr:spPr>
        <a:xfrm>
          <a:off x="8515427" y="1043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161379</xdr:rowOff>
    </xdr:from>
    <xdr:ext cx="469744" cy="259045"/>
    <xdr:sp macro="" textlink="">
      <xdr:nvSpPr>
        <xdr:cNvPr id="164" name="n_3mainValue【体育館・プール】&#10;一人当たり面積">
          <a:extLst>
            <a:ext uri="{FF2B5EF4-FFF2-40B4-BE49-F238E27FC236}">
              <a16:creationId xmlns:a16="http://schemas.microsoft.com/office/drawing/2014/main" id="{70852260-EA24-43FF-9630-B6AF966139C4}"/>
            </a:ext>
          </a:extLst>
        </xdr:cNvPr>
        <xdr:cNvSpPr txBox="1"/>
      </xdr:nvSpPr>
      <xdr:spPr>
        <a:xfrm>
          <a:off x="7626427" y="1044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54</xdr:rowOff>
    </xdr:from>
    <xdr:ext cx="469744" cy="259045"/>
    <xdr:sp macro="" textlink="">
      <xdr:nvSpPr>
        <xdr:cNvPr id="165" name="n_4mainValue【体育館・プール】&#10;一人当たり面積">
          <a:extLst>
            <a:ext uri="{FF2B5EF4-FFF2-40B4-BE49-F238E27FC236}">
              <a16:creationId xmlns:a16="http://schemas.microsoft.com/office/drawing/2014/main" id="{28103E35-DE30-4661-8B98-C090FA62B476}"/>
            </a:ext>
          </a:extLst>
        </xdr:cNvPr>
        <xdr:cNvSpPr txBox="1"/>
      </xdr:nvSpPr>
      <xdr:spPr>
        <a:xfrm>
          <a:off x="6737427" y="1045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9BC17837-2935-48FD-ABB7-1A11B64C664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AD9BAF3D-6B5A-4AB6-A143-AE1A11B4112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F6DB69CC-7CB1-438E-A8C0-CCCFF1734ED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B3925298-8FAE-4FF9-98D2-A2DC08A612E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D92CE513-FCFB-4AA5-A575-3ECFFF75002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A67098DC-AA79-4224-AAD8-EA467C897C5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2F25D773-4717-4ABA-A7B4-7F7CE79FAA3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C37886CE-F488-4D70-8F6D-39ADFA6E7EF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id="{1C2570BA-059A-4974-90F2-DA711B1B3CD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id="{DA914551-E828-4308-9003-13A06CD117A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id="{2B73FC74-814F-42CA-8E75-CED3D3D9CE8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id="{284668F7-6A13-43F7-AA07-607739C6E95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id="{73AD297A-FAB2-48C6-A670-DCCF2D30856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id="{44FD9D57-7510-4341-95C0-79107D1EE5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id="{F8F57A6A-9D39-4D78-B566-880B077B2D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id="{2E20F4E0-5489-4105-B709-0D19662C57D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id="{99B6BDEE-7EEF-4625-B66B-0BED510E546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id="{1193B02E-8FC9-4C63-8F39-5AE384661D4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id="{F9B96FD4-A625-4128-AD2C-C60A62B2725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id="{306DF009-AB64-4ADC-9E31-C6894880BDE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id="{0E21E91C-EA7D-4974-878E-DAF68D8775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id="{35A87E33-0995-4723-B0EA-8D13CB2E07B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id="{DB94521C-EBAD-4112-81E5-5C2966E6C7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id="{05CA53E4-F4FD-48F3-832B-2503AC3C6C3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90" name="テキスト ボックス 189">
          <a:extLst>
            <a:ext uri="{FF2B5EF4-FFF2-40B4-BE49-F238E27FC236}">
              <a16:creationId xmlns:a16="http://schemas.microsoft.com/office/drawing/2014/main" id="{5BBACF46-3272-4D1C-802C-D3C3FBD3E94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91" name="直線コネクタ 190">
          <a:extLst>
            <a:ext uri="{FF2B5EF4-FFF2-40B4-BE49-F238E27FC236}">
              <a16:creationId xmlns:a16="http://schemas.microsoft.com/office/drawing/2014/main" id="{26B57B06-4D5F-453A-AE26-1DC1579B3EF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92" name="テキスト ボックス 191">
          <a:extLst>
            <a:ext uri="{FF2B5EF4-FFF2-40B4-BE49-F238E27FC236}">
              <a16:creationId xmlns:a16="http://schemas.microsoft.com/office/drawing/2014/main" id="{05C62EAA-4E5D-4177-9C5A-D4782CF1DC7D}"/>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93" name="直線コネクタ 192">
          <a:extLst>
            <a:ext uri="{FF2B5EF4-FFF2-40B4-BE49-F238E27FC236}">
              <a16:creationId xmlns:a16="http://schemas.microsoft.com/office/drawing/2014/main" id="{DF27BC4F-6B7B-42BE-87AE-B55AF8CB5887}"/>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94" name="テキスト ボックス 193">
          <a:extLst>
            <a:ext uri="{FF2B5EF4-FFF2-40B4-BE49-F238E27FC236}">
              <a16:creationId xmlns:a16="http://schemas.microsoft.com/office/drawing/2014/main" id="{B6EDA888-6CD7-44A8-B1AE-A70409D4EC25}"/>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95" name="直線コネクタ 194">
          <a:extLst>
            <a:ext uri="{FF2B5EF4-FFF2-40B4-BE49-F238E27FC236}">
              <a16:creationId xmlns:a16="http://schemas.microsoft.com/office/drawing/2014/main" id="{4AAB05F2-5207-4FAC-A6EA-D65D4B381534}"/>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96" name="テキスト ボックス 195">
          <a:extLst>
            <a:ext uri="{FF2B5EF4-FFF2-40B4-BE49-F238E27FC236}">
              <a16:creationId xmlns:a16="http://schemas.microsoft.com/office/drawing/2014/main" id="{2A326298-E902-460C-8473-5DA1409E119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97" name="直線コネクタ 196">
          <a:extLst>
            <a:ext uri="{FF2B5EF4-FFF2-40B4-BE49-F238E27FC236}">
              <a16:creationId xmlns:a16="http://schemas.microsoft.com/office/drawing/2014/main" id="{579FD3AA-394C-476A-A9A7-02F2DC6CBE29}"/>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8" name="テキスト ボックス 197">
          <a:extLst>
            <a:ext uri="{FF2B5EF4-FFF2-40B4-BE49-F238E27FC236}">
              <a16:creationId xmlns:a16="http://schemas.microsoft.com/office/drawing/2014/main" id="{EFC3126A-BD9D-4736-A200-172CE0FF178E}"/>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9" name="直線コネクタ 198">
          <a:extLst>
            <a:ext uri="{FF2B5EF4-FFF2-40B4-BE49-F238E27FC236}">
              <a16:creationId xmlns:a16="http://schemas.microsoft.com/office/drawing/2014/main" id="{F6FB0A2C-D0A2-4D06-8E3F-05C0E80D2BAF}"/>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00" name="テキスト ボックス 199">
          <a:extLst>
            <a:ext uri="{FF2B5EF4-FFF2-40B4-BE49-F238E27FC236}">
              <a16:creationId xmlns:a16="http://schemas.microsoft.com/office/drawing/2014/main" id="{A034CB46-8986-4884-B3E3-7254A36592C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01" name="直線コネクタ 200">
          <a:extLst>
            <a:ext uri="{FF2B5EF4-FFF2-40B4-BE49-F238E27FC236}">
              <a16:creationId xmlns:a16="http://schemas.microsoft.com/office/drawing/2014/main" id="{0CE190E5-1DFF-4A21-8A75-6AE3EF3B63C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02" name="テキスト ボックス 201">
          <a:extLst>
            <a:ext uri="{FF2B5EF4-FFF2-40B4-BE49-F238E27FC236}">
              <a16:creationId xmlns:a16="http://schemas.microsoft.com/office/drawing/2014/main" id="{3B02993C-73DF-4C46-987B-5B2653A68DC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03" name="【市民会館】&#10;有形固定資産減価償却率グラフ枠">
          <a:extLst>
            <a:ext uri="{FF2B5EF4-FFF2-40B4-BE49-F238E27FC236}">
              <a16:creationId xmlns:a16="http://schemas.microsoft.com/office/drawing/2014/main" id="{942D957F-145F-4BB6-8181-AC7DA5857C9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204" name="直線コネクタ 203">
          <a:extLst>
            <a:ext uri="{FF2B5EF4-FFF2-40B4-BE49-F238E27FC236}">
              <a16:creationId xmlns:a16="http://schemas.microsoft.com/office/drawing/2014/main" id="{7ED67963-F2A0-4F0D-9584-FDA2902B00B8}"/>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05" name="【市民会館】&#10;有形固定資産減価償却率最小値テキスト">
          <a:extLst>
            <a:ext uri="{FF2B5EF4-FFF2-40B4-BE49-F238E27FC236}">
              <a16:creationId xmlns:a16="http://schemas.microsoft.com/office/drawing/2014/main" id="{5B8317B8-264E-4F56-934E-271311C81BBE}"/>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06" name="直線コネクタ 205">
          <a:extLst>
            <a:ext uri="{FF2B5EF4-FFF2-40B4-BE49-F238E27FC236}">
              <a16:creationId xmlns:a16="http://schemas.microsoft.com/office/drawing/2014/main" id="{E0EA0FCC-AFB7-494A-9FC9-B6007603FBF4}"/>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07" name="【市民会館】&#10;有形固定資産減価償却率最大値テキスト">
          <a:extLst>
            <a:ext uri="{FF2B5EF4-FFF2-40B4-BE49-F238E27FC236}">
              <a16:creationId xmlns:a16="http://schemas.microsoft.com/office/drawing/2014/main" id="{61AC041D-6366-4C8F-85F3-D3FA0BF1103F}"/>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08" name="直線コネクタ 207">
          <a:extLst>
            <a:ext uri="{FF2B5EF4-FFF2-40B4-BE49-F238E27FC236}">
              <a16:creationId xmlns:a16="http://schemas.microsoft.com/office/drawing/2014/main" id="{DF8E0F9C-C7C4-464C-9D60-BE827A8225AF}"/>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63264</xdr:rowOff>
    </xdr:from>
    <xdr:ext cx="405111" cy="259045"/>
    <xdr:sp macro="" textlink="">
      <xdr:nvSpPr>
        <xdr:cNvPr id="209" name="【市民会館】&#10;有形固定資産減価償却率平均値テキスト">
          <a:extLst>
            <a:ext uri="{FF2B5EF4-FFF2-40B4-BE49-F238E27FC236}">
              <a16:creationId xmlns:a16="http://schemas.microsoft.com/office/drawing/2014/main" id="{2166FB18-278A-473C-89FB-0C8F9AE49046}"/>
            </a:ext>
          </a:extLst>
        </xdr:cNvPr>
        <xdr:cNvSpPr txBox="1"/>
      </xdr:nvSpPr>
      <xdr:spPr>
        <a:xfrm>
          <a:off x="4673600" y="17722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210" name="フローチャート: 判断 209">
          <a:extLst>
            <a:ext uri="{FF2B5EF4-FFF2-40B4-BE49-F238E27FC236}">
              <a16:creationId xmlns:a16="http://schemas.microsoft.com/office/drawing/2014/main" id="{8661C0AC-ED2B-48E3-AEE3-DD623C621A88}"/>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211" name="フローチャート: 判断 210">
          <a:extLst>
            <a:ext uri="{FF2B5EF4-FFF2-40B4-BE49-F238E27FC236}">
              <a16:creationId xmlns:a16="http://schemas.microsoft.com/office/drawing/2014/main" id="{5D16A3C0-6255-4462-9DAC-0F445D9E4464}"/>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212" name="フローチャート: 判断 211">
          <a:extLst>
            <a:ext uri="{FF2B5EF4-FFF2-40B4-BE49-F238E27FC236}">
              <a16:creationId xmlns:a16="http://schemas.microsoft.com/office/drawing/2014/main" id="{1996B05C-76B8-4712-BD5A-7F7E0E564B8B}"/>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213" name="フローチャート: 判断 212">
          <a:extLst>
            <a:ext uri="{FF2B5EF4-FFF2-40B4-BE49-F238E27FC236}">
              <a16:creationId xmlns:a16="http://schemas.microsoft.com/office/drawing/2014/main" id="{4284358F-A890-46DE-A040-51AAD247E3D5}"/>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214" name="フローチャート: 判断 213">
          <a:extLst>
            <a:ext uri="{FF2B5EF4-FFF2-40B4-BE49-F238E27FC236}">
              <a16:creationId xmlns:a16="http://schemas.microsoft.com/office/drawing/2014/main" id="{AB86AFD2-6C1D-4788-A5A1-CBE2F451E656}"/>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15" name="テキスト ボックス 214">
          <a:extLst>
            <a:ext uri="{FF2B5EF4-FFF2-40B4-BE49-F238E27FC236}">
              <a16:creationId xmlns:a16="http://schemas.microsoft.com/office/drawing/2014/main" id="{E8DA26C6-FB99-4AC4-A484-6EF3CEFFE15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16" name="テキスト ボックス 215">
          <a:extLst>
            <a:ext uri="{FF2B5EF4-FFF2-40B4-BE49-F238E27FC236}">
              <a16:creationId xmlns:a16="http://schemas.microsoft.com/office/drawing/2014/main" id="{46E92077-5CEE-4552-8656-3C6FA2AB110D}"/>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17" name="テキスト ボックス 216">
          <a:extLst>
            <a:ext uri="{FF2B5EF4-FFF2-40B4-BE49-F238E27FC236}">
              <a16:creationId xmlns:a16="http://schemas.microsoft.com/office/drawing/2014/main" id="{5D9CA90F-A1BC-4510-B334-74D9D2141D3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8" name="テキスト ボックス 217">
          <a:extLst>
            <a:ext uri="{FF2B5EF4-FFF2-40B4-BE49-F238E27FC236}">
              <a16:creationId xmlns:a16="http://schemas.microsoft.com/office/drawing/2014/main" id="{B1A96181-AF01-4662-B7D8-1F13697C94E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9" name="テキスト ボックス 218">
          <a:extLst>
            <a:ext uri="{FF2B5EF4-FFF2-40B4-BE49-F238E27FC236}">
              <a16:creationId xmlns:a16="http://schemas.microsoft.com/office/drawing/2014/main" id="{C0F32592-04C6-4521-8EA2-5C6F035C1A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20" name="楕円 219">
          <a:extLst>
            <a:ext uri="{FF2B5EF4-FFF2-40B4-BE49-F238E27FC236}">
              <a16:creationId xmlns:a16="http://schemas.microsoft.com/office/drawing/2014/main" id="{67834C7F-92C3-493D-8479-F31AA50927FE}"/>
            </a:ext>
          </a:extLst>
        </xdr:cNvPr>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31766</xdr:rowOff>
    </xdr:from>
    <xdr:ext cx="405111" cy="259045"/>
    <xdr:sp macro="" textlink="">
      <xdr:nvSpPr>
        <xdr:cNvPr id="221" name="【市民会館】&#10;有形固定資産減価償却率該当値テキスト">
          <a:extLst>
            <a:ext uri="{FF2B5EF4-FFF2-40B4-BE49-F238E27FC236}">
              <a16:creationId xmlns:a16="http://schemas.microsoft.com/office/drawing/2014/main" id="{7300B827-D84F-4E62-9F1B-6CE68F4D50C2}"/>
            </a:ext>
          </a:extLst>
        </xdr:cNvPr>
        <xdr:cNvSpPr txBox="1"/>
      </xdr:nvSpPr>
      <xdr:spPr>
        <a:xfrm>
          <a:off x="4673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116839</xdr:rowOff>
    </xdr:from>
    <xdr:to>
      <xdr:col>20</xdr:col>
      <xdr:colOff>38100</xdr:colOff>
      <xdr:row>101</xdr:row>
      <xdr:rowOff>46989</xdr:rowOff>
    </xdr:to>
    <xdr:sp macro="" textlink="">
      <xdr:nvSpPr>
        <xdr:cNvPr id="222" name="楕円 221">
          <a:extLst>
            <a:ext uri="{FF2B5EF4-FFF2-40B4-BE49-F238E27FC236}">
              <a16:creationId xmlns:a16="http://schemas.microsoft.com/office/drawing/2014/main" id="{3110C09A-6C90-4B1E-82DF-A95389553A5F}"/>
            </a:ext>
          </a:extLst>
        </xdr:cNvPr>
        <xdr:cNvSpPr/>
      </xdr:nvSpPr>
      <xdr:spPr>
        <a:xfrm>
          <a:off x="37465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100</xdr:row>
      <xdr:rowOff>167639</xdr:rowOff>
    </xdr:to>
    <xdr:cxnSp macro="">
      <xdr:nvCxnSpPr>
        <xdr:cNvPr id="223" name="直線コネクタ 222">
          <a:extLst>
            <a:ext uri="{FF2B5EF4-FFF2-40B4-BE49-F238E27FC236}">
              <a16:creationId xmlns:a16="http://schemas.microsoft.com/office/drawing/2014/main" id="{E0508A64-D923-422B-BFB5-2F89F3AF9BDC}"/>
            </a:ext>
          </a:extLst>
        </xdr:cNvPr>
        <xdr:cNvCxnSpPr/>
      </xdr:nvCxnSpPr>
      <xdr:spPr>
        <a:xfrm>
          <a:off x="3797300" y="17312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71120</xdr:rowOff>
    </xdr:from>
    <xdr:to>
      <xdr:col>15</xdr:col>
      <xdr:colOff>101600</xdr:colOff>
      <xdr:row>101</xdr:row>
      <xdr:rowOff>1270</xdr:rowOff>
    </xdr:to>
    <xdr:sp macro="" textlink="">
      <xdr:nvSpPr>
        <xdr:cNvPr id="224" name="楕円 223">
          <a:extLst>
            <a:ext uri="{FF2B5EF4-FFF2-40B4-BE49-F238E27FC236}">
              <a16:creationId xmlns:a16="http://schemas.microsoft.com/office/drawing/2014/main" id="{DF412FB8-0AFA-43C1-A31B-E1AB6C1F59D6}"/>
            </a:ext>
          </a:extLst>
        </xdr:cNvPr>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121920</xdr:rowOff>
    </xdr:from>
    <xdr:to>
      <xdr:col>19</xdr:col>
      <xdr:colOff>177800</xdr:colOff>
      <xdr:row>100</xdr:row>
      <xdr:rowOff>167639</xdr:rowOff>
    </xdr:to>
    <xdr:cxnSp macro="">
      <xdr:nvCxnSpPr>
        <xdr:cNvPr id="225" name="直線コネクタ 224">
          <a:extLst>
            <a:ext uri="{FF2B5EF4-FFF2-40B4-BE49-F238E27FC236}">
              <a16:creationId xmlns:a16="http://schemas.microsoft.com/office/drawing/2014/main" id="{D69911D9-94DD-47AD-AF68-0A2A5643E471}"/>
            </a:ext>
          </a:extLst>
        </xdr:cNvPr>
        <xdr:cNvCxnSpPr/>
      </xdr:nvCxnSpPr>
      <xdr:spPr>
        <a:xfrm>
          <a:off x="2908300" y="17266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226" name="楕円 225">
          <a:extLst>
            <a:ext uri="{FF2B5EF4-FFF2-40B4-BE49-F238E27FC236}">
              <a16:creationId xmlns:a16="http://schemas.microsoft.com/office/drawing/2014/main" id="{7F512393-2074-4B86-B8A4-360417EA67C1}"/>
            </a:ext>
          </a:extLst>
        </xdr:cNvPr>
        <xdr:cNvSpPr/>
      </xdr:nvSpPr>
      <xdr:spPr>
        <a:xfrm>
          <a:off x="1968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121920</xdr:rowOff>
    </xdr:to>
    <xdr:cxnSp macro="">
      <xdr:nvCxnSpPr>
        <xdr:cNvPr id="227" name="直線コネクタ 226">
          <a:extLst>
            <a:ext uri="{FF2B5EF4-FFF2-40B4-BE49-F238E27FC236}">
              <a16:creationId xmlns:a16="http://schemas.microsoft.com/office/drawing/2014/main" id="{496FB1AF-BDDB-4915-9B54-6F056F3A4BC2}"/>
            </a:ext>
          </a:extLst>
        </xdr:cNvPr>
        <xdr:cNvCxnSpPr/>
      </xdr:nvCxnSpPr>
      <xdr:spPr>
        <a:xfrm>
          <a:off x="2019300" y="17221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151130</xdr:rowOff>
    </xdr:from>
    <xdr:to>
      <xdr:col>6</xdr:col>
      <xdr:colOff>38100</xdr:colOff>
      <xdr:row>100</xdr:row>
      <xdr:rowOff>81280</xdr:rowOff>
    </xdr:to>
    <xdr:sp macro="" textlink="">
      <xdr:nvSpPr>
        <xdr:cNvPr id="228" name="楕円 227">
          <a:extLst>
            <a:ext uri="{FF2B5EF4-FFF2-40B4-BE49-F238E27FC236}">
              <a16:creationId xmlns:a16="http://schemas.microsoft.com/office/drawing/2014/main" id="{AA92B6D3-8D88-4F63-BC41-EBDD17894962}"/>
            </a:ext>
          </a:extLst>
        </xdr:cNvPr>
        <xdr:cNvSpPr/>
      </xdr:nvSpPr>
      <xdr:spPr>
        <a:xfrm>
          <a:off x="1079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30480</xdr:rowOff>
    </xdr:from>
    <xdr:to>
      <xdr:col>10</xdr:col>
      <xdr:colOff>114300</xdr:colOff>
      <xdr:row>100</xdr:row>
      <xdr:rowOff>76200</xdr:rowOff>
    </xdr:to>
    <xdr:cxnSp macro="">
      <xdr:nvCxnSpPr>
        <xdr:cNvPr id="229" name="直線コネクタ 228">
          <a:extLst>
            <a:ext uri="{FF2B5EF4-FFF2-40B4-BE49-F238E27FC236}">
              <a16:creationId xmlns:a16="http://schemas.microsoft.com/office/drawing/2014/main" id="{5081A603-266E-4730-8CE1-6302A97627F7}"/>
            </a:ext>
          </a:extLst>
        </xdr:cNvPr>
        <xdr:cNvCxnSpPr/>
      </xdr:nvCxnSpPr>
      <xdr:spPr>
        <a:xfrm>
          <a:off x="1130300" y="1717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230" name="n_1aveValue【市民会館】&#10;有形固定資産減価償却率">
          <a:extLst>
            <a:ext uri="{FF2B5EF4-FFF2-40B4-BE49-F238E27FC236}">
              <a16:creationId xmlns:a16="http://schemas.microsoft.com/office/drawing/2014/main" id="{9CA323FE-9C0D-4967-9634-99D40530D655}"/>
            </a:ext>
          </a:extLst>
        </xdr:cNvPr>
        <xdr:cNvSpPr txBox="1"/>
      </xdr:nvSpPr>
      <xdr:spPr>
        <a:xfrm>
          <a:off x="35820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92981</xdr:rowOff>
    </xdr:from>
    <xdr:ext cx="405111" cy="259045"/>
    <xdr:sp macro="" textlink="">
      <xdr:nvSpPr>
        <xdr:cNvPr id="231" name="n_2aveValue【市民会館】&#10;有形固定資産減価償却率">
          <a:extLst>
            <a:ext uri="{FF2B5EF4-FFF2-40B4-BE49-F238E27FC236}">
              <a16:creationId xmlns:a16="http://schemas.microsoft.com/office/drawing/2014/main" id="{2ECACACB-AA55-4A1D-ACC1-81BA48B7C698}"/>
            </a:ext>
          </a:extLst>
        </xdr:cNvPr>
        <xdr:cNvSpPr txBox="1"/>
      </xdr:nvSpPr>
      <xdr:spPr>
        <a:xfrm>
          <a:off x="2705744" y="1775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12971</xdr:rowOff>
    </xdr:from>
    <xdr:ext cx="405111" cy="259045"/>
    <xdr:sp macro="" textlink="">
      <xdr:nvSpPr>
        <xdr:cNvPr id="232" name="n_3aveValue【市民会館】&#10;有形固定資産減価償却率">
          <a:extLst>
            <a:ext uri="{FF2B5EF4-FFF2-40B4-BE49-F238E27FC236}">
              <a16:creationId xmlns:a16="http://schemas.microsoft.com/office/drawing/2014/main" id="{E4EFE787-B36A-41F2-B838-0BFF5B1CA94F}"/>
            </a:ext>
          </a:extLst>
        </xdr:cNvPr>
        <xdr:cNvSpPr txBox="1"/>
      </xdr:nvSpPr>
      <xdr:spPr>
        <a:xfrm>
          <a:off x="1816744" y="1767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102125</xdr:rowOff>
    </xdr:from>
    <xdr:ext cx="405111" cy="259045"/>
    <xdr:sp macro="" textlink="">
      <xdr:nvSpPr>
        <xdr:cNvPr id="233" name="n_4aveValue【市民会館】&#10;有形固定資産減価償却率">
          <a:extLst>
            <a:ext uri="{FF2B5EF4-FFF2-40B4-BE49-F238E27FC236}">
              <a16:creationId xmlns:a16="http://schemas.microsoft.com/office/drawing/2014/main" id="{F460E964-8B5A-4793-8825-5A264C46B16C}"/>
            </a:ext>
          </a:extLst>
        </xdr:cNvPr>
        <xdr:cNvSpPr txBox="1"/>
      </xdr:nvSpPr>
      <xdr:spPr>
        <a:xfrm>
          <a:off x="927744" y="17590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63516</xdr:rowOff>
    </xdr:from>
    <xdr:ext cx="405111" cy="259045"/>
    <xdr:sp macro="" textlink="">
      <xdr:nvSpPr>
        <xdr:cNvPr id="234" name="n_1mainValue【市民会館】&#10;有形固定資産減価償却率">
          <a:extLst>
            <a:ext uri="{FF2B5EF4-FFF2-40B4-BE49-F238E27FC236}">
              <a16:creationId xmlns:a16="http://schemas.microsoft.com/office/drawing/2014/main" id="{86AC24B9-18B0-474F-86B2-25EB0B04863C}"/>
            </a:ext>
          </a:extLst>
        </xdr:cNvPr>
        <xdr:cNvSpPr txBox="1"/>
      </xdr:nvSpPr>
      <xdr:spPr>
        <a:xfrm>
          <a:off x="3582044" y="1703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235" name="n_2mainValue【市民会館】&#10;有形固定資産減価償却率">
          <a:extLst>
            <a:ext uri="{FF2B5EF4-FFF2-40B4-BE49-F238E27FC236}">
              <a16:creationId xmlns:a16="http://schemas.microsoft.com/office/drawing/2014/main" id="{89C45B9F-86C5-44D2-AA13-DA0805239844}"/>
            </a:ext>
          </a:extLst>
        </xdr:cNvPr>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143527</xdr:rowOff>
    </xdr:from>
    <xdr:ext cx="405111" cy="259045"/>
    <xdr:sp macro="" textlink="">
      <xdr:nvSpPr>
        <xdr:cNvPr id="236" name="n_3mainValue【市民会館】&#10;有形固定資産減価償却率">
          <a:extLst>
            <a:ext uri="{FF2B5EF4-FFF2-40B4-BE49-F238E27FC236}">
              <a16:creationId xmlns:a16="http://schemas.microsoft.com/office/drawing/2014/main" id="{DACA9035-168C-41C4-9CEC-110265F69F82}"/>
            </a:ext>
          </a:extLst>
        </xdr:cNvPr>
        <xdr:cNvSpPr txBox="1"/>
      </xdr:nvSpPr>
      <xdr:spPr>
        <a:xfrm>
          <a:off x="181674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97807</xdr:rowOff>
    </xdr:from>
    <xdr:ext cx="405111" cy="259045"/>
    <xdr:sp macro="" textlink="">
      <xdr:nvSpPr>
        <xdr:cNvPr id="237" name="n_4mainValue【市民会館】&#10;有形固定資産減価償却率">
          <a:extLst>
            <a:ext uri="{FF2B5EF4-FFF2-40B4-BE49-F238E27FC236}">
              <a16:creationId xmlns:a16="http://schemas.microsoft.com/office/drawing/2014/main" id="{234CBDF0-4D68-4118-AD02-24ACA7FD6810}"/>
            </a:ext>
          </a:extLst>
        </xdr:cNvPr>
        <xdr:cNvSpPr txBox="1"/>
      </xdr:nvSpPr>
      <xdr:spPr>
        <a:xfrm>
          <a:off x="927744" y="1689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8" name="正方形/長方形 237">
          <a:extLst>
            <a:ext uri="{FF2B5EF4-FFF2-40B4-BE49-F238E27FC236}">
              <a16:creationId xmlns:a16="http://schemas.microsoft.com/office/drawing/2014/main" id="{5E002167-C9B7-45A7-BC1E-091C7986F5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9" name="正方形/長方形 238">
          <a:extLst>
            <a:ext uri="{FF2B5EF4-FFF2-40B4-BE49-F238E27FC236}">
              <a16:creationId xmlns:a16="http://schemas.microsoft.com/office/drawing/2014/main" id="{285FB0CF-0D55-414F-A2EA-7DC9BD7B19D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0" name="正方形/長方形 239">
          <a:extLst>
            <a:ext uri="{FF2B5EF4-FFF2-40B4-BE49-F238E27FC236}">
              <a16:creationId xmlns:a16="http://schemas.microsoft.com/office/drawing/2014/main" id="{7BEC485D-5AAC-44D7-98FA-9C62978BD9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1" name="正方形/長方形 240">
          <a:extLst>
            <a:ext uri="{FF2B5EF4-FFF2-40B4-BE49-F238E27FC236}">
              <a16:creationId xmlns:a16="http://schemas.microsoft.com/office/drawing/2014/main" id="{45998100-3B35-43F1-84F5-5E382A0CEB4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2" name="正方形/長方形 241">
          <a:extLst>
            <a:ext uri="{FF2B5EF4-FFF2-40B4-BE49-F238E27FC236}">
              <a16:creationId xmlns:a16="http://schemas.microsoft.com/office/drawing/2014/main" id="{1AC1ECFA-6DA9-4157-B975-E186F5B28B4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3" name="正方形/長方形 242">
          <a:extLst>
            <a:ext uri="{FF2B5EF4-FFF2-40B4-BE49-F238E27FC236}">
              <a16:creationId xmlns:a16="http://schemas.microsoft.com/office/drawing/2014/main" id="{24D9EC5D-D390-4826-8E20-8403BC7F977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4" name="正方形/長方形 243">
          <a:extLst>
            <a:ext uri="{FF2B5EF4-FFF2-40B4-BE49-F238E27FC236}">
              <a16:creationId xmlns:a16="http://schemas.microsoft.com/office/drawing/2014/main" id="{09541DAF-BB8A-4847-8C04-20FB35EFDB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5" name="正方形/長方形 244">
          <a:extLst>
            <a:ext uri="{FF2B5EF4-FFF2-40B4-BE49-F238E27FC236}">
              <a16:creationId xmlns:a16="http://schemas.microsoft.com/office/drawing/2014/main" id="{3E295580-16BF-42D6-A60D-E2AF0CB70DA9}"/>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46" name="テキスト ボックス 245">
          <a:extLst>
            <a:ext uri="{FF2B5EF4-FFF2-40B4-BE49-F238E27FC236}">
              <a16:creationId xmlns:a16="http://schemas.microsoft.com/office/drawing/2014/main" id="{56B993A4-2A48-43D5-85C3-98778A9F4AD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47" name="直線コネクタ 246">
          <a:extLst>
            <a:ext uri="{FF2B5EF4-FFF2-40B4-BE49-F238E27FC236}">
              <a16:creationId xmlns:a16="http://schemas.microsoft.com/office/drawing/2014/main" id="{EF23B387-65D0-403E-B889-4608BBA4E73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8" name="直線コネクタ 247">
          <a:extLst>
            <a:ext uri="{FF2B5EF4-FFF2-40B4-BE49-F238E27FC236}">
              <a16:creationId xmlns:a16="http://schemas.microsoft.com/office/drawing/2014/main" id="{E83278F8-2327-40D0-A1E2-B3B63D1623C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9" name="テキスト ボックス 248">
          <a:extLst>
            <a:ext uri="{FF2B5EF4-FFF2-40B4-BE49-F238E27FC236}">
              <a16:creationId xmlns:a16="http://schemas.microsoft.com/office/drawing/2014/main" id="{4C30D5FB-9BD1-4652-8C5C-BC36C028C8C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50" name="直線コネクタ 249">
          <a:extLst>
            <a:ext uri="{FF2B5EF4-FFF2-40B4-BE49-F238E27FC236}">
              <a16:creationId xmlns:a16="http://schemas.microsoft.com/office/drawing/2014/main" id="{F288972F-B493-461F-AA26-E8F07AB3FCB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51" name="テキスト ボックス 250">
          <a:extLst>
            <a:ext uri="{FF2B5EF4-FFF2-40B4-BE49-F238E27FC236}">
              <a16:creationId xmlns:a16="http://schemas.microsoft.com/office/drawing/2014/main" id="{E0EA7413-78C0-4CB5-8765-3DBA7C08C51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52" name="直線コネクタ 251">
          <a:extLst>
            <a:ext uri="{FF2B5EF4-FFF2-40B4-BE49-F238E27FC236}">
              <a16:creationId xmlns:a16="http://schemas.microsoft.com/office/drawing/2014/main" id="{14FD85A0-D57A-46EF-AEC7-5E92D991953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53" name="テキスト ボックス 252">
          <a:extLst>
            <a:ext uri="{FF2B5EF4-FFF2-40B4-BE49-F238E27FC236}">
              <a16:creationId xmlns:a16="http://schemas.microsoft.com/office/drawing/2014/main" id="{2FBDFD37-4BEF-4C4D-8A37-D885E3CE36C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54" name="直線コネクタ 253">
          <a:extLst>
            <a:ext uri="{FF2B5EF4-FFF2-40B4-BE49-F238E27FC236}">
              <a16:creationId xmlns:a16="http://schemas.microsoft.com/office/drawing/2014/main" id="{6CB87321-2E72-486C-AC19-E948017E87D2}"/>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55" name="テキスト ボックス 254">
          <a:extLst>
            <a:ext uri="{FF2B5EF4-FFF2-40B4-BE49-F238E27FC236}">
              <a16:creationId xmlns:a16="http://schemas.microsoft.com/office/drawing/2014/main" id="{772EB66F-4CA2-4A7D-AC83-A4A9D29D9F2E}"/>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56" name="直線コネクタ 255">
          <a:extLst>
            <a:ext uri="{FF2B5EF4-FFF2-40B4-BE49-F238E27FC236}">
              <a16:creationId xmlns:a16="http://schemas.microsoft.com/office/drawing/2014/main" id="{E908EEE4-28E2-4123-A0FA-DC222EFAEA0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57" name="テキスト ボックス 256">
          <a:extLst>
            <a:ext uri="{FF2B5EF4-FFF2-40B4-BE49-F238E27FC236}">
              <a16:creationId xmlns:a16="http://schemas.microsoft.com/office/drawing/2014/main" id="{CAE9A45B-C2C1-48EB-AEDE-95901F63E48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8" name="直線コネクタ 257">
          <a:extLst>
            <a:ext uri="{FF2B5EF4-FFF2-40B4-BE49-F238E27FC236}">
              <a16:creationId xmlns:a16="http://schemas.microsoft.com/office/drawing/2014/main" id="{88AD9B20-C8C9-47FB-8BA1-18B87DB1346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9" name="テキスト ボックス 258">
          <a:extLst>
            <a:ext uri="{FF2B5EF4-FFF2-40B4-BE49-F238E27FC236}">
              <a16:creationId xmlns:a16="http://schemas.microsoft.com/office/drawing/2014/main" id="{900BD805-7028-409A-911A-E28D30651A7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60" name="【市民会館】&#10;一人当たり面積グラフ枠">
          <a:extLst>
            <a:ext uri="{FF2B5EF4-FFF2-40B4-BE49-F238E27FC236}">
              <a16:creationId xmlns:a16="http://schemas.microsoft.com/office/drawing/2014/main" id="{54885A02-2280-4E83-B7E1-B2FDC260B5B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261" name="直線コネクタ 260">
          <a:extLst>
            <a:ext uri="{FF2B5EF4-FFF2-40B4-BE49-F238E27FC236}">
              <a16:creationId xmlns:a16="http://schemas.microsoft.com/office/drawing/2014/main" id="{E94E1663-BC0D-4364-8A46-4E1E6763F69E}"/>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262" name="【市民会館】&#10;一人当たり面積最小値テキスト">
          <a:extLst>
            <a:ext uri="{FF2B5EF4-FFF2-40B4-BE49-F238E27FC236}">
              <a16:creationId xmlns:a16="http://schemas.microsoft.com/office/drawing/2014/main" id="{BDA73E59-2014-4B3C-96DD-AEDB633071F2}"/>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263" name="直線コネクタ 262">
          <a:extLst>
            <a:ext uri="{FF2B5EF4-FFF2-40B4-BE49-F238E27FC236}">
              <a16:creationId xmlns:a16="http://schemas.microsoft.com/office/drawing/2014/main" id="{066FCCC4-3620-4991-94C6-B4229003A0A6}"/>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264" name="【市民会館】&#10;一人当たり面積最大値テキスト">
          <a:extLst>
            <a:ext uri="{FF2B5EF4-FFF2-40B4-BE49-F238E27FC236}">
              <a16:creationId xmlns:a16="http://schemas.microsoft.com/office/drawing/2014/main" id="{8D7EBD45-1E25-4311-9C94-D6D7FFE06B76}"/>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265" name="直線コネクタ 264">
          <a:extLst>
            <a:ext uri="{FF2B5EF4-FFF2-40B4-BE49-F238E27FC236}">
              <a16:creationId xmlns:a16="http://schemas.microsoft.com/office/drawing/2014/main" id="{B324A85F-9FC5-4081-BB43-00D0D5A3AB41}"/>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50689</xdr:rowOff>
    </xdr:from>
    <xdr:ext cx="469744" cy="259045"/>
    <xdr:sp macro="" textlink="">
      <xdr:nvSpPr>
        <xdr:cNvPr id="266" name="【市民会館】&#10;一人当たり面積平均値テキスト">
          <a:extLst>
            <a:ext uri="{FF2B5EF4-FFF2-40B4-BE49-F238E27FC236}">
              <a16:creationId xmlns:a16="http://schemas.microsoft.com/office/drawing/2014/main" id="{F4447B00-45D8-4629-A295-7C453AD27A5B}"/>
            </a:ext>
          </a:extLst>
        </xdr:cNvPr>
        <xdr:cNvSpPr txBox="1"/>
      </xdr:nvSpPr>
      <xdr:spPr>
        <a:xfrm>
          <a:off x="10515600" y="18224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267" name="フローチャート: 判断 266">
          <a:extLst>
            <a:ext uri="{FF2B5EF4-FFF2-40B4-BE49-F238E27FC236}">
              <a16:creationId xmlns:a16="http://schemas.microsoft.com/office/drawing/2014/main" id="{8506111F-D9B6-4E45-BD76-AE80B4F185E3}"/>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268" name="フローチャート: 判断 267">
          <a:extLst>
            <a:ext uri="{FF2B5EF4-FFF2-40B4-BE49-F238E27FC236}">
              <a16:creationId xmlns:a16="http://schemas.microsoft.com/office/drawing/2014/main" id="{44B994B8-5532-46E8-8F27-88A435271915}"/>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269" name="フローチャート: 判断 268">
          <a:extLst>
            <a:ext uri="{FF2B5EF4-FFF2-40B4-BE49-F238E27FC236}">
              <a16:creationId xmlns:a16="http://schemas.microsoft.com/office/drawing/2014/main" id="{F2EC805E-4AF9-4081-B3E2-EB70437D70F8}"/>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270" name="フローチャート: 判断 269">
          <a:extLst>
            <a:ext uri="{FF2B5EF4-FFF2-40B4-BE49-F238E27FC236}">
              <a16:creationId xmlns:a16="http://schemas.microsoft.com/office/drawing/2014/main" id="{3715DB77-24A0-406B-AB07-B984487A47BF}"/>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271" name="フローチャート: 判断 270">
          <a:extLst>
            <a:ext uri="{FF2B5EF4-FFF2-40B4-BE49-F238E27FC236}">
              <a16:creationId xmlns:a16="http://schemas.microsoft.com/office/drawing/2014/main" id="{6ABD5D73-569D-4380-88B9-951637B58CFF}"/>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A4189BF9-1C0A-4BA7-8E22-4E1382876BD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46C6DC3B-8394-4F4D-BC60-00893CA0786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9DFE40EE-7C16-4D69-9143-D8F05DDDEB2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F80447CA-0574-48E7-BC9B-C0638F42B20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37B50E37-C699-4FD9-8FEB-4D52D4938B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xdr:rowOff>
    </xdr:from>
    <xdr:to>
      <xdr:col>55</xdr:col>
      <xdr:colOff>50800</xdr:colOff>
      <xdr:row>105</xdr:row>
      <xdr:rowOff>108331</xdr:rowOff>
    </xdr:to>
    <xdr:sp macro="" textlink="">
      <xdr:nvSpPr>
        <xdr:cNvPr id="277" name="楕円 276">
          <a:extLst>
            <a:ext uri="{FF2B5EF4-FFF2-40B4-BE49-F238E27FC236}">
              <a16:creationId xmlns:a16="http://schemas.microsoft.com/office/drawing/2014/main" id="{0357C43B-6C0E-492D-A115-36E8848D43AB}"/>
            </a:ext>
          </a:extLst>
        </xdr:cNvPr>
        <xdr:cNvSpPr/>
      </xdr:nvSpPr>
      <xdr:spPr>
        <a:xfrm>
          <a:off x="10426700" y="180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29608</xdr:rowOff>
    </xdr:from>
    <xdr:ext cx="469744" cy="259045"/>
    <xdr:sp macro="" textlink="">
      <xdr:nvSpPr>
        <xdr:cNvPr id="278" name="【市民会館】&#10;一人当たり面積該当値テキスト">
          <a:extLst>
            <a:ext uri="{FF2B5EF4-FFF2-40B4-BE49-F238E27FC236}">
              <a16:creationId xmlns:a16="http://schemas.microsoft.com/office/drawing/2014/main" id="{3103862C-2348-4A55-9ED3-B937EF06EA1C}"/>
            </a:ext>
          </a:extLst>
        </xdr:cNvPr>
        <xdr:cNvSpPr txBox="1"/>
      </xdr:nvSpPr>
      <xdr:spPr>
        <a:xfrm>
          <a:off x="10515600" y="1786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24637</xdr:rowOff>
    </xdr:from>
    <xdr:to>
      <xdr:col>50</xdr:col>
      <xdr:colOff>165100</xdr:colOff>
      <xdr:row>105</xdr:row>
      <xdr:rowOff>126237</xdr:rowOff>
    </xdr:to>
    <xdr:sp macro="" textlink="">
      <xdr:nvSpPr>
        <xdr:cNvPr id="279" name="楕円 278">
          <a:extLst>
            <a:ext uri="{FF2B5EF4-FFF2-40B4-BE49-F238E27FC236}">
              <a16:creationId xmlns:a16="http://schemas.microsoft.com/office/drawing/2014/main" id="{5E7D24DA-48CC-47F1-A35F-16B18B49C633}"/>
            </a:ext>
          </a:extLst>
        </xdr:cNvPr>
        <xdr:cNvSpPr/>
      </xdr:nvSpPr>
      <xdr:spPr>
        <a:xfrm>
          <a:off x="9588500" y="180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57531</xdr:rowOff>
    </xdr:from>
    <xdr:to>
      <xdr:col>55</xdr:col>
      <xdr:colOff>0</xdr:colOff>
      <xdr:row>105</xdr:row>
      <xdr:rowOff>75437</xdr:rowOff>
    </xdr:to>
    <xdr:cxnSp macro="">
      <xdr:nvCxnSpPr>
        <xdr:cNvPr id="280" name="直線コネクタ 279">
          <a:extLst>
            <a:ext uri="{FF2B5EF4-FFF2-40B4-BE49-F238E27FC236}">
              <a16:creationId xmlns:a16="http://schemas.microsoft.com/office/drawing/2014/main" id="{B8B22587-5DB5-4913-A0E8-0390353242E4}"/>
            </a:ext>
          </a:extLst>
        </xdr:cNvPr>
        <xdr:cNvCxnSpPr/>
      </xdr:nvCxnSpPr>
      <xdr:spPr>
        <a:xfrm flipV="1">
          <a:off x="9639300" y="18059781"/>
          <a:ext cx="838200" cy="1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42926</xdr:rowOff>
    </xdr:from>
    <xdr:to>
      <xdr:col>46</xdr:col>
      <xdr:colOff>38100</xdr:colOff>
      <xdr:row>105</xdr:row>
      <xdr:rowOff>144526</xdr:rowOff>
    </xdr:to>
    <xdr:sp macro="" textlink="">
      <xdr:nvSpPr>
        <xdr:cNvPr id="281" name="楕円 280">
          <a:extLst>
            <a:ext uri="{FF2B5EF4-FFF2-40B4-BE49-F238E27FC236}">
              <a16:creationId xmlns:a16="http://schemas.microsoft.com/office/drawing/2014/main" id="{0992F579-3192-4D0D-BCD7-D60403C2396C}"/>
            </a:ext>
          </a:extLst>
        </xdr:cNvPr>
        <xdr:cNvSpPr/>
      </xdr:nvSpPr>
      <xdr:spPr>
        <a:xfrm>
          <a:off x="8699500" y="1804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75437</xdr:rowOff>
    </xdr:from>
    <xdr:to>
      <xdr:col>50</xdr:col>
      <xdr:colOff>114300</xdr:colOff>
      <xdr:row>105</xdr:row>
      <xdr:rowOff>93726</xdr:rowOff>
    </xdr:to>
    <xdr:cxnSp macro="">
      <xdr:nvCxnSpPr>
        <xdr:cNvPr id="282" name="直線コネクタ 281">
          <a:extLst>
            <a:ext uri="{FF2B5EF4-FFF2-40B4-BE49-F238E27FC236}">
              <a16:creationId xmlns:a16="http://schemas.microsoft.com/office/drawing/2014/main" id="{BB085797-9554-4D52-958F-41A21CCCDD81}"/>
            </a:ext>
          </a:extLst>
        </xdr:cNvPr>
        <xdr:cNvCxnSpPr/>
      </xdr:nvCxnSpPr>
      <xdr:spPr>
        <a:xfrm flipV="1">
          <a:off x="8750300" y="18077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58928</xdr:rowOff>
    </xdr:from>
    <xdr:to>
      <xdr:col>41</xdr:col>
      <xdr:colOff>101600</xdr:colOff>
      <xdr:row>105</xdr:row>
      <xdr:rowOff>160528</xdr:rowOff>
    </xdr:to>
    <xdr:sp macro="" textlink="">
      <xdr:nvSpPr>
        <xdr:cNvPr id="283" name="楕円 282">
          <a:extLst>
            <a:ext uri="{FF2B5EF4-FFF2-40B4-BE49-F238E27FC236}">
              <a16:creationId xmlns:a16="http://schemas.microsoft.com/office/drawing/2014/main" id="{9D5F5462-1AD3-44BF-AA80-F3047AB00CFB}"/>
            </a:ext>
          </a:extLst>
        </xdr:cNvPr>
        <xdr:cNvSpPr/>
      </xdr:nvSpPr>
      <xdr:spPr>
        <a:xfrm>
          <a:off x="7810500" y="1806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93726</xdr:rowOff>
    </xdr:from>
    <xdr:to>
      <xdr:col>45</xdr:col>
      <xdr:colOff>177800</xdr:colOff>
      <xdr:row>105</xdr:row>
      <xdr:rowOff>109728</xdr:rowOff>
    </xdr:to>
    <xdr:cxnSp macro="">
      <xdr:nvCxnSpPr>
        <xdr:cNvPr id="284" name="直線コネクタ 283">
          <a:extLst>
            <a:ext uri="{FF2B5EF4-FFF2-40B4-BE49-F238E27FC236}">
              <a16:creationId xmlns:a16="http://schemas.microsoft.com/office/drawing/2014/main" id="{85E0CCAD-69DE-4F3D-8237-7B272624CF40}"/>
            </a:ext>
          </a:extLst>
        </xdr:cNvPr>
        <xdr:cNvCxnSpPr/>
      </xdr:nvCxnSpPr>
      <xdr:spPr>
        <a:xfrm flipV="1">
          <a:off x="7861300" y="1809597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73406</xdr:rowOff>
    </xdr:from>
    <xdr:to>
      <xdr:col>36</xdr:col>
      <xdr:colOff>165100</xdr:colOff>
      <xdr:row>106</xdr:row>
      <xdr:rowOff>3556</xdr:rowOff>
    </xdr:to>
    <xdr:sp macro="" textlink="">
      <xdr:nvSpPr>
        <xdr:cNvPr id="285" name="楕円 284">
          <a:extLst>
            <a:ext uri="{FF2B5EF4-FFF2-40B4-BE49-F238E27FC236}">
              <a16:creationId xmlns:a16="http://schemas.microsoft.com/office/drawing/2014/main" id="{0F8769B4-44DB-4517-A441-F2BAB0EA4282}"/>
            </a:ext>
          </a:extLst>
        </xdr:cNvPr>
        <xdr:cNvSpPr/>
      </xdr:nvSpPr>
      <xdr:spPr>
        <a:xfrm>
          <a:off x="6921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109728</xdr:rowOff>
    </xdr:from>
    <xdr:to>
      <xdr:col>41</xdr:col>
      <xdr:colOff>50800</xdr:colOff>
      <xdr:row>105</xdr:row>
      <xdr:rowOff>124206</xdr:rowOff>
    </xdr:to>
    <xdr:cxnSp macro="">
      <xdr:nvCxnSpPr>
        <xdr:cNvPr id="286" name="直線コネクタ 285">
          <a:extLst>
            <a:ext uri="{FF2B5EF4-FFF2-40B4-BE49-F238E27FC236}">
              <a16:creationId xmlns:a16="http://schemas.microsoft.com/office/drawing/2014/main" id="{F1EFA231-199D-46F2-A559-F3D2E39795A3}"/>
            </a:ext>
          </a:extLst>
        </xdr:cNvPr>
        <xdr:cNvCxnSpPr/>
      </xdr:nvCxnSpPr>
      <xdr:spPr>
        <a:xfrm flipV="1">
          <a:off x="6972300" y="181119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56024</xdr:rowOff>
    </xdr:from>
    <xdr:ext cx="469744" cy="259045"/>
    <xdr:sp macro="" textlink="">
      <xdr:nvSpPr>
        <xdr:cNvPr id="287" name="n_1aveValue【市民会館】&#10;一人当たり面積">
          <a:extLst>
            <a:ext uri="{FF2B5EF4-FFF2-40B4-BE49-F238E27FC236}">
              <a16:creationId xmlns:a16="http://schemas.microsoft.com/office/drawing/2014/main" id="{64E2DC69-F0F0-4EAD-AC97-53D628BD29A2}"/>
            </a:ext>
          </a:extLst>
        </xdr:cNvPr>
        <xdr:cNvSpPr txBox="1"/>
      </xdr:nvSpPr>
      <xdr:spPr>
        <a:xfrm>
          <a:off x="9391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17542</xdr:rowOff>
    </xdr:from>
    <xdr:ext cx="469744" cy="259045"/>
    <xdr:sp macro="" textlink="">
      <xdr:nvSpPr>
        <xdr:cNvPr id="288" name="n_2aveValue【市民会館】&#10;一人当たり面積">
          <a:extLst>
            <a:ext uri="{FF2B5EF4-FFF2-40B4-BE49-F238E27FC236}">
              <a16:creationId xmlns:a16="http://schemas.microsoft.com/office/drawing/2014/main" id="{CF0DBED3-99FF-4BCA-9D91-4F5C3D815199}"/>
            </a:ext>
          </a:extLst>
        </xdr:cNvPr>
        <xdr:cNvSpPr txBox="1"/>
      </xdr:nvSpPr>
      <xdr:spPr>
        <a:xfrm>
          <a:off x="8515427" y="1836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3064</xdr:rowOff>
    </xdr:from>
    <xdr:ext cx="469744" cy="259045"/>
    <xdr:sp macro="" textlink="">
      <xdr:nvSpPr>
        <xdr:cNvPr id="289" name="n_3aveValue【市民会館】&#10;一人当たり面積">
          <a:extLst>
            <a:ext uri="{FF2B5EF4-FFF2-40B4-BE49-F238E27FC236}">
              <a16:creationId xmlns:a16="http://schemas.microsoft.com/office/drawing/2014/main" id="{BA86B753-2AE2-4684-866C-26982F7FF1C5}"/>
            </a:ext>
          </a:extLst>
        </xdr:cNvPr>
        <xdr:cNvSpPr txBox="1"/>
      </xdr:nvSpPr>
      <xdr:spPr>
        <a:xfrm>
          <a:off x="7626427" y="1834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14876</xdr:rowOff>
    </xdr:from>
    <xdr:ext cx="469744" cy="259045"/>
    <xdr:sp macro="" textlink="">
      <xdr:nvSpPr>
        <xdr:cNvPr id="290" name="n_4aveValue【市民会館】&#10;一人当たり面積">
          <a:extLst>
            <a:ext uri="{FF2B5EF4-FFF2-40B4-BE49-F238E27FC236}">
              <a16:creationId xmlns:a16="http://schemas.microsoft.com/office/drawing/2014/main" id="{8CE18955-9605-496A-8513-5BE16A7F78E4}"/>
            </a:ext>
          </a:extLst>
        </xdr:cNvPr>
        <xdr:cNvSpPr txBox="1"/>
      </xdr:nvSpPr>
      <xdr:spPr>
        <a:xfrm>
          <a:off x="6737427" y="1836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142764</xdr:rowOff>
    </xdr:from>
    <xdr:ext cx="469744" cy="259045"/>
    <xdr:sp macro="" textlink="">
      <xdr:nvSpPr>
        <xdr:cNvPr id="291" name="n_1mainValue【市民会館】&#10;一人当たり面積">
          <a:extLst>
            <a:ext uri="{FF2B5EF4-FFF2-40B4-BE49-F238E27FC236}">
              <a16:creationId xmlns:a16="http://schemas.microsoft.com/office/drawing/2014/main" id="{779C3567-4B19-4715-A4AD-2FEE308279EF}"/>
            </a:ext>
          </a:extLst>
        </xdr:cNvPr>
        <xdr:cNvSpPr txBox="1"/>
      </xdr:nvSpPr>
      <xdr:spPr>
        <a:xfrm>
          <a:off x="9391727" y="17802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161053</xdr:rowOff>
    </xdr:from>
    <xdr:ext cx="469744" cy="259045"/>
    <xdr:sp macro="" textlink="">
      <xdr:nvSpPr>
        <xdr:cNvPr id="292" name="n_2mainValue【市民会館】&#10;一人当たり面積">
          <a:extLst>
            <a:ext uri="{FF2B5EF4-FFF2-40B4-BE49-F238E27FC236}">
              <a16:creationId xmlns:a16="http://schemas.microsoft.com/office/drawing/2014/main" id="{D7262628-9E1A-4932-A224-F0BC4E6FDE7B}"/>
            </a:ext>
          </a:extLst>
        </xdr:cNvPr>
        <xdr:cNvSpPr txBox="1"/>
      </xdr:nvSpPr>
      <xdr:spPr>
        <a:xfrm>
          <a:off x="8515427" y="1782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5605</xdr:rowOff>
    </xdr:from>
    <xdr:ext cx="469744" cy="259045"/>
    <xdr:sp macro="" textlink="">
      <xdr:nvSpPr>
        <xdr:cNvPr id="293" name="n_3mainValue【市民会館】&#10;一人当たり面積">
          <a:extLst>
            <a:ext uri="{FF2B5EF4-FFF2-40B4-BE49-F238E27FC236}">
              <a16:creationId xmlns:a16="http://schemas.microsoft.com/office/drawing/2014/main" id="{960EBA07-3C33-4D13-9166-F1E7A2673E49}"/>
            </a:ext>
          </a:extLst>
        </xdr:cNvPr>
        <xdr:cNvSpPr txBox="1"/>
      </xdr:nvSpPr>
      <xdr:spPr>
        <a:xfrm>
          <a:off x="7626427" y="1783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20083</xdr:rowOff>
    </xdr:from>
    <xdr:ext cx="469744" cy="259045"/>
    <xdr:sp macro="" textlink="">
      <xdr:nvSpPr>
        <xdr:cNvPr id="294" name="n_4mainValue【市民会館】&#10;一人当たり面積">
          <a:extLst>
            <a:ext uri="{FF2B5EF4-FFF2-40B4-BE49-F238E27FC236}">
              <a16:creationId xmlns:a16="http://schemas.microsoft.com/office/drawing/2014/main" id="{3BD26F09-04F9-49E4-983A-8CFFCF41C204}"/>
            </a:ext>
          </a:extLst>
        </xdr:cNvPr>
        <xdr:cNvSpPr txBox="1"/>
      </xdr:nvSpPr>
      <xdr:spPr>
        <a:xfrm>
          <a:off x="6737427" y="1785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DB14EC6F-E330-485D-84E0-DC07DEF9BF5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60989C58-90F7-41ED-9A0D-CF997C61A17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23ADDCFB-761C-4E4E-ACEE-4BD3374D79A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2ADDC9A3-BA6D-4577-85DB-519D101BA74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3A6DDE4D-AD9F-4059-83E8-AC734100CC8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B359FE33-ED45-440B-9FEE-D6B4F2DEE22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45C8FC79-24A7-4112-85E4-10B1AEE180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A717FF25-08B0-463C-AEDC-05FB91A0E6E5}"/>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3" name="正方形/長方形 302">
          <a:extLst>
            <a:ext uri="{FF2B5EF4-FFF2-40B4-BE49-F238E27FC236}">
              <a16:creationId xmlns:a16="http://schemas.microsoft.com/office/drawing/2014/main" id="{1997FAC3-5B67-465C-9CB6-6B200CBD3C4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4" name="正方形/長方形 303">
          <a:extLst>
            <a:ext uri="{FF2B5EF4-FFF2-40B4-BE49-F238E27FC236}">
              <a16:creationId xmlns:a16="http://schemas.microsoft.com/office/drawing/2014/main" id="{7A357324-6E63-4530-8B08-7405769217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5" name="正方形/長方形 304">
          <a:extLst>
            <a:ext uri="{FF2B5EF4-FFF2-40B4-BE49-F238E27FC236}">
              <a16:creationId xmlns:a16="http://schemas.microsoft.com/office/drawing/2014/main" id="{A4C90229-DAB6-473B-9574-1907CF2E01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6" name="正方形/長方形 305">
          <a:extLst>
            <a:ext uri="{FF2B5EF4-FFF2-40B4-BE49-F238E27FC236}">
              <a16:creationId xmlns:a16="http://schemas.microsoft.com/office/drawing/2014/main" id="{C61148F9-6BF0-4DD8-BC2E-691B25DA06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7" name="正方形/長方形 306">
          <a:extLst>
            <a:ext uri="{FF2B5EF4-FFF2-40B4-BE49-F238E27FC236}">
              <a16:creationId xmlns:a16="http://schemas.microsoft.com/office/drawing/2014/main" id="{E1E6C1E7-9A38-400B-8A4D-62B4B553547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8" name="正方形/長方形 307">
          <a:extLst>
            <a:ext uri="{FF2B5EF4-FFF2-40B4-BE49-F238E27FC236}">
              <a16:creationId xmlns:a16="http://schemas.microsoft.com/office/drawing/2014/main" id="{F8AF41CE-1CC9-462E-8C05-4BC5E6322E1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9" name="正方形/長方形 308">
          <a:extLst>
            <a:ext uri="{FF2B5EF4-FFF2-40B4-BE49-F238E27FC236}">
              <a16:creationId xmlns:a16="http://schemas.microsoft.com/office/drawing/2014/main" id="{DFE64F10-9524-4D53-8229-17D27177B4F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0" name="正方形/長方形 309">
          <a:extLst>
            <a:ext uri="{FF2B5EF4-FFF2-40B4-BE49-F238E27FC236}">
              <a16:creationId xmlns:a16="http://schemas.microsoft.com/office/drawing/2014/main" id="{3212D778-28E8-4526-A207-FCCF10A63B0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a:extLst>
            <a:ext uri="{FF2B5EF4-FFF2-40B4-BE49-F238E27FC236}">
              <a16:creationId xmlns:a16="http://schemas.microsoft.com/office/drawing/2014/main" id="{CFDCB1FB-E965-417A-BC57-BAA2F65F263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a:extLst>
            <a:ext uri="{FF2B5EF4-FFF2-40B4-BE49-F238E27FC236}">
              <a16:creationId xmlns:a16="http://schemas.microsoft.com/office/drawing/2014/main" id="{A7768F69-A853-4F1E-992F-F09DF9EF1D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a:extLst>
            <a:ext uri="{FF2B5EF4-FFF2-40B4-BE49-F238E27FC236}">
              <a16:creationId xmlns:a16="http://schemas.microsoft.com/office/drawing/2014/main" id="{8CAE440D-E618-40EE-986A-CBD8CD6376D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a:extLst>
            <a:ext uri="{FF2B5EF4-FFF2-40B4-BE49-F238E27FC236}">
              <a16:creationId xmlns:a16="http://schemas.microsoft.com/office/drawing/2014/main" id="{CED5721A-6B03-4498-870E-9CCB16EB5CB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a:extLst>
            <a:ext uri="{FF2B5EF4-FFF2-40B4-BE49-F238E27FC236}">
              <a16:creationId xmlns:a16="http://schemas.microsoft.com/office/drawing/2014/main" id="{D2E94C19-6415-4F35-86D7-12C5CE4845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a:extLst>
            <a:ext uri="{FF2B5EF4-FFF2-40B4-BE49-F238E27FC236}">
              <a16:creationId xmlns:a16="http://schemas.microsoft.com/office/drawing/2014/main" id="{1465E0C5-4B10-4D93-9DF4-3B6C9997CC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a:extLst>
            <a:ext uri="{FF2B5EF4-FFF2-40B4-BE49-F238E27FC236}">
              <a16:creationId xmlns:a16="http://schemas.microsoft.com/office/drawing/2014/main" id="{B0D6246F-91FB-4B10-B866-80F4F77D355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a:extLst>
            <a:ext uri="{FF2B5EF4-FFF2-40B4-BE49-F238E27FC236}">
              <a16:creationId xmlns:a16="http://schemas.microsoft.com/office/drawing/2014/main" id="{1B2FFC0A-31B9-4F2C-B0F5-DDF83CA5001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a:extLst>
            <a:ext uri="{FF2B5EF4-FFF2-40B4-BE49-F238E27FC236}">
              <a16:creationId xmlns:a16="http://schemas.microsoft.com/office/drawing/2014/main" id="{06EC726B-A6D0-4EFE-921D-B71EEE2208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a:extLst>
            <a:ext uri="{FF2B5EF4-FFF2-40B4-BE49-F238E27FC236}">
              <a16:creationId xmlns:a16="http://schemas.microsoft.com/office/drawing/2014/main" id="{CEC8D839-8F1B-4356-97D5-75162D4925A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a:extLst>
            <a:ext uri="{FF2B5EF4-FFF2-40B4-BE49-F238E27FC236}">
              <a16:creationId xmlns:a16="http://schemas.microsoft.com/office/drawing/2014/main" id="{23D30EC4-C723-41DE-8192-0B6AF5AF915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2" name="直線コネクタ 321">
          <a:extLst>
            <a:ext uri="{FF2B5EF4-FFF2-40B4-BE49-F238E27FC236}">
              <a16:creationId xmlns:a16="http://schemas.microsoft.com/office/drawing/2014/main" id="{217DD3D0-AC81-4E36-8DA3-CC1E2227F07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3" name="テキスト ボックス 322">
          <a:extLst>
            <a:ext uri="{FF2B5EF4-FFF2-40B4-BE49-F238E27FC236}">
              <a16:creationId xmlns:a16="http://schemas.microsoft.com/office/drawing/2014/main" id="{588F97E6-088D-480F-A351-ECB1B96527B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4" name="直線コネクタ 323">
          <a:extLst>
            <a:ext uri="{FF2B5EF4-FFF2-40B4-BE49-F238E27FC236}">
              <a16:creationId xmlns:a16="http://schemas.microsoft.com/office/drawing/2014/main" id="{5F253BAF-BAB1-481D-8C83-1BA95F16B06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5" name="テキスト ボックス 324">
          <a:extLst>
            <a:ext uri="{FF2B5EF4-FFF2-40B4-BE49-F238E27FC236}">
              <a16:creationId xmlns:a16="http://schemas.microsoft.com/office/drawing/2014/main" id="{EF1ECEDF-1DF3-4C03-ACD5-EBD55B6E1F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6" name="直線コネクタ 325">
          <a:extLst>
            <a:ext uri="{FF2B5EF4-FFF2-40B4-BE49-F238E27FC236}">
              <a16:creationId xmlns:a16="http://schemas.microsoft.com/office/drawing/2014/main" id="{638318D9-1763-4B4A-915E-53DC0213544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7" name="テキスト ボックス 326">
          <a:extLst>
            <a:ext uri="{FF2B5EF4-FFF2-40B4-BE49-F238E27FC236}">
              <a16:creationId xmlns:a16="http://schemas.microsoft.com/office/drawing/2014/main" id="{41C9A20E-0977-4444-9501-C9E05886EA4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8" name="直線コネクタ 327">
          <a:extLst>
            <a:ext uri="{FF2B5EF4-FFF2-40B4-BE49-F238E27FC236}">
              <a16:creationId xmlns:a16="http://schemas.microsoft.com/office/drawing/2014/main" id="{5B192B5B-4FD1-43A4-8710-DE259A11A57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29" name="テキスト ボックス 328">
          <a:extLst>
            <a:ext uri="{FF2B5EF4-FFF2-40B4-BE49-F238E27FC236}">
              <a16:creationId xmlns:a16="http://schemas.microsoft.com/office/drawing/2014/main" id="{790CCFA6-5510-4301-9672-5B856C0092A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0" name="直線コネクタ 329">
          <a:extLst>
            <a:ext uri="{FF2B5EF4-FFF2-40B4-BE49-F238E27FC236}">
              <a16:creationId xmlns:a16="http://schemas.microsoft.com/office/drawing/2014/main" id="{2B7D4CD8-D359-4979-B533-3B437F47EFB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1" name="テキスト ボックス 330">
          <a:extLst>
            <a:ext uri="{FF2B5EF4-FFF2-40B4-BE49-F238E27FC236}">
              <a16:creationId xmlns:a16="http://schemas.microsoft.com/office/drawing/2014/main" id="{8043A7B6-F6F4-44D2-8793-01F75EB53FB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2" name="直線コネクタ 331">
          <a:extLst>
            <a:ext uri="{FF2B5EF4-FFF2-40B4-BE49-F238E27FC236}">
              <a16:creationId xmlns:a16="http://schemas.microsoft.com/office/drawing/2014/main" id="{DDA41D97-1FFA-41B5-BA2D-6826ABAD37A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3" name="テキスト ボックス 332">
          <a:extLst>
            <a:ext uri="{FF2B5EF4-FFF2-40B4-BE49-F238E27FC236}">
              <a16:creationId xmlns:a16="http://schemas.microsoft.com/office/drawing/2014/main" id="{DC924B9E-117C-4C78-A112-78213D08404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4" name="直線コネクタ 333">
          <a:extLst>
            <a:ext uri="{FF2B5EF4-FFF2-40B4-BE49-F238E27FC236}">
              <a16:creationId xmlns:a16="http://schemas.microsoft.com/office/drawing/2014/main" id="{9373DE33-922F-4A0C-B994-D4BBD1026B3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5" name="【保健センター・保健所】&#10;有形固定資産減価償却率グラフ枠">
          <a:extLst>
            <a:ext uri="{FF2B5EF4-FFF2-40B4-BE49-F238E27FC236}">
              <a16:creationId xmlns:a16="http://schemas.microsoft.com/office/drawing/2014/main" id="{3C229D79-90E0-46D1-940D-88C9EF79C14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36" name="直線コネクタ 335">
          <a:extLst>
            <a:ext uri="{FF2B5EF4-FFF2-40B4-BE49-F238E27FC236}">
              <a16:creationId xmlns:a16="http://schemas.microsoft.com/office/drawing/2014/main" id="{C3BFC0D2-D7BB-4916-82BE-91998A3C3326}"/>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37" name="【保健センター・保健所】&#10;有形固定資産減価償却率最小値テキスト">
          <a:extLst>
            <a:ext uri="{FF2B5EF4-FFF2-40B4-BE49-F238E27FC236}">
              <a16:creationId xmlns:a16="http://schemas.microsoft.com/office/drawing/2014/main" id="{5641ED04-B753-415C-AFA9-6AD4D38D6777}"/>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38" name="直線コネクタ 337">
          <a:extLst>
            <a:ext uri="{FF2B5EF4-FFF2-40B4-BE49-F238E27FC236}">
              <a16:creationId xmlns:a16="http://schemas.microsoft.com/office/drawing/2014/main" id="{9B1BBBBB-7F1C-4349-AD43-B3DDCD37D976}"/>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39" name="【保健センター・保健所】&#10;有形固定資産減価償却率最大値テキスト">
          <a:extLst>
            <a:ext uri="{FF2B5EF4-FFF2-40B4-BE49-F238E27FC236}">
              <a16:creationId xmlns:a16="http://schemas.microsoft.com/office/drawing/2014/main" id="{891564E2-CC8F-4378-BED9-EA498B269137}"/>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0" name="直線コネクタ 339">
          <a:extLst>
            <a:ext uri="{FF2B5EF4-FFF2-40B4-BE49-F238E27FC236}">
              <a16:creationId xmlns:a16="http://schemas.microsoft.com/office/drawing/2014/main" id="{4AB41755-0F5F-41F4-BD50-43861B156175}"/>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41" name="【保健センター・保健所】&#10;有形固定資産減価償却率平均値テキスト">
          <a:extLst>
            <a:ext uri="{FF2B5EF4-FFF2-40B4-BE49-F238E27FC236}">
              <a16:creationId xmlns:a16="http://schemas.microsoft.com/office/drawing/2014/main" id="{0DE93577-DB43-4EE8-80FC-00A3FD9E1FFE}"/>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2" name="フローチャート: 判断 341">
          <a:extLst>
            <a:ext uri="{FF2B5EF4-FFF2-40B4-BE49-F238E27FC236}">
              <a16:creationId xmlns:a16="http://schemas.microsoft.com/office/drawing/2014/main" id="{F4345C75-C987-4996-A6FD-EF5E20779EC6}"/>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3" name="フローチャート: 判断 342">
          <a:extLst>
            <a:ext uri="{FF2B5EF4-FFF2-40B4-BE49-F238E27FC236}">
              <a16:creationId xmlns:a16="http://schemas.microsoft.com/office/drawing/2014/main" id="{DF96BC7F-4F34-4FA9-90AB-6A3BE7FBF53E}"/>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4" name="フローチャート: 判断 343">
          <a:extLst>
            <a:ext uri="{FF2B5EF4-FFF2-40B4-BE49-F238E27FC236}">
              <a16:creationId xmlns:a16="http://schemas.microsoft.com/office/drawing/2014/main" id="{D0F2ABA9-DA5D-46BD-B89C-2883E43C845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45" name="フローチャート: 判断 344">
          <a:extLst>
            <a:ext uri="{FF2B5EF4-FFF2-40B4-BE49-F238E27FC236}">
              <a16:creationId xmlns:a16="http://schemas.microsoft.com/office/drawing/2014/main" id="{AF0E9DFE-0986-46E8-AF17-E9170D9AA11F}"/>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46" name="フローチャート: 判断 345">
          <a:extLst>
            <a:ext uri="{FF2B5EF4-FFF2-40B4-BE49-F238E27FC236}">
              <a16:creationId xmlns:a16="http://schemas.microsoft.com/office/drawing/2014/main" id="{46BD9484-5CE3-43E2-8D83-2641FF92189B}"/>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7" name="テキスト ボックス 346">
          <a:extLst>
            <a:ext uri="{FF2B5EF4-FFF2-40B4-BE49-F238E27FC236}">
              <a16:creationId xmlns:a16="http://schemas.microsoft.com/office/drawing/2014/main" id="{9514E8ED-84E8-4EB8-B4A5-B8F8DFE317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8" name="テキスト ボックス 347">
          <a:extLst>
            <a:ext uri="{FF2B5EF4-FFF2-40B4-BE49-F238E27FC236}">
              <a16:creationId xmlns:a16="http://schemas.microsoft.com/office/drawing/2014/main" id="{C828B216-72B7-489B-9222-8F5E71297E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5BD795E2-D6FC-425B-B5B5-E5892CB0C53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D5C90318-FB7F-4C76-86DC-111198D2899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8327FE82-BD91-4257-B394-A48FDB1343B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352" name="楕円 351">
          <a:extLst>
            <a:ext uri="{FF2B5EF4-FFF2-40B4-BE49-F238E27FC236}">
              <a16:creationId xmlns:a16="http://schemas.microsoft.com/office/drawing/2014/main" id="{285FBAEA-2ABD-4908-B21C-9267196077CC}"/>
            </a:ext>
          </a:extLst>
        </xdr:cNvPr>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353" name="【保健センター・保健所】&#10;有形固定資産減価償却率該当値テキスト">
          <a:extLst>
            <a:ext uri="{FF2B5EF4-FFF2-40B4-BE49-F238E27FC236}">
              <a16:creationId xmlns:a16="http://schemas.microsoft.com/office/drawing/2014/main" id="{396FB281-FB54-4C64-BE07-C17ED709EE8B}"/>
            </a:ext>
          </a:extLst>
        </xdr:cNvPr>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14515</xdr:rowOff>
    </xdr:from>
    <xdr:to>
      <xdr:col>81</xdr:col>
      <xdr:colOff>101600</xdr:colOff>
      <xdr:row>60</xdr:row>
      <xdr:rowOff>116115</xdr:rowOff>
    </xdr:to>
    <xdr:sp macro="" textlink="">
      <xdr:nvSpPr>
        <xdr:cNvPr id="354" name="楕円 353">
          <a:extLst>
            <a:ext uri="{FF2B5EF4-FFF2-40B4-BE49-F238E27FC236}">
              <a16:creationId xmlns:a16="http://schemas.microsoft.com/office/drawing/2014/main" id="{A3AEA2C2-9662-4F62-BE66-B853E239B086}"/>
            </a:ext>
          </a:extLst>
        </xdr:cNvPr>
        <xdr:cNvSpPr/>
      </xdr:nvSpPr>
      <xdr:spPr>
        <a:xfrm>
          <a:off x="154305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65315</xdr:rowOff>
    </xdr:from>
    <xdr:to>
      <xdr:col>85</xdr:col>
      <xdr:colOff>127000</xdr:colOff>
      <xdr:row>60</xdr:row>
      <xdr:rowOff>65315</xdr:rowOff>
    </xdr:to>
    <xdr:cxnSp macro="">
      <xdr:nvCxnSpPr>
        <xdr:cNvPr id="355" name="直線コネクタ 354">
          <a:extLst>
            <a:ext uri="{FF2B5EF4-FFF2-40B4-BE49-F238E27FC236}">
              <a16:creationId xmlns:a16="http://schemas.microsoft.com/office/drawing/2014/main" id="{266798BD-84AB-4E5C-9E83-C778AE470DC3}"/>
            </a:ext>
          </a:extLst>
        </xdr:cNvPr>
        <xdr:cNvCxnSpPr/>
      </xdr:nvCxnSpPr>
      <xdr:spPr>
        <a:xfrm>
          <a:off x="15481300" y="1035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153307</xdr:rowOff>
    </xdr:from>
    <xdr:to>
      <xdr:col>76</xdr:col>
      <xdr:colOff>165100</xdr:colOff>
      <xdr:row>60</xdr:row>
      <xdr:rowOff>83457</xdr:rowOff>
    </xdr:to>
    <xdr:sp macro="" textlink="">
      <xdr:nvSpPr>
        <xdr:cNvPr id="356" name="楕円 355">
          <a:extLst>
            <a:ext uri="{FF2B5EF4-FFF2-40B4-BE49-F238E27FC236}">
              <a16:creationId xmlns:a16="http://schemas.microsoft.com/office/drawing/2014/main" id="{43613BB9-3728-46BD-9933-7B2D56B610E1}"/>
            </a:ext>
          </a:extLst>
        </xdr:cNvPr>
        <xdr:cNvSpPr/>
      </xdr:nvSpPr>
      <xdr:spPr>
        <a:xfrm>
          <a:off x="14541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32657</xdr:rowOff>
    </xdr:from>
    <xdr:to>
      <xdr:col>81</xdr:col>
      <xdr:colOff>50800</xdr:colOff>
      <xdr:row>60</xdr:row>
      <xdr:rowOff>65315</xdr:rowOff>
    </xdr:to>
    <xdr:cxnSp macro="">
      <xdr:nvCxnSpPr>
        <xdr:cNvPr id="357" name="直線コネクタ 356">
          <a:extLst>
            <a:ext uri="{FF2B5EF4-FFF2-40B4-BE49-F238E27FC236}">
              <a16:creationId xmlns:a16="http://schemas.microsoft.com/office/drawing/2014/main" id="{5B64F146-E5F9-4351-A11C-E93327130DDF}"/>
            </a:ext>
          </a:extLst>
        </xdr:cNvPr>
        <xdr:cNvCxnSpPr/>
      </xdr:nvCxnSpPr>
      <xdr:spPr>
        <a:xfrm>
          <a:off x="14592300" y="10319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358" name="楕円 357">
          <a:extLst>
            <a:ext uri="{FF2B5EF4-FFF2-40B4-BE49-F238E27FC236}">
              <a16:creationId xmlns:a16="http://schemas.microsoft.com/office/drawing/2014/main" id="{15B8ABB2-E036-49F4-8FA4-2DB18A7E161F}"/>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32657</xdr:rowOff>
    </xdr:to>
    <xdr:cxnSp macro="">
      <xdr:nvCxnSpPr>
        <xdr:cNvPr id="359" name="直線コネクタ 358">
          <a:extLst>
            <a:ext uri="{FF2B5EF4-FFF2-40B4-BE49-F238E27FC236}">
              <a16:creationId xmlns:a16="http://schemas.microsoft.com/office/drawing/2014/main" id="{5C3BB36A-664F-4C55-A3A9-2977FACD3FE2}"/>
            </a:ext>
          </a:extLst>
        </xdr:cNvPr>
        <xdr:cNvCxnSpPr/>
      </xdr:nvCxnSpPr>
      <xdr:spPr>
        <a:xfrm>
          <a:off x="13703300" y="1028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87993</xdr:rowOff>
    </xdr:from>
    <xdr:to>
      <xdr:col>67</xdr:col>
      <xdr:colOff>101600</xdr:colOff>
      <xdr:row>60</xdr:row>
      <xdr:rowOff>18143</xdr:rowOff>
    </xdr:to>
    <xdr:sp macro="" textlink="">
      <xdr:nvSpPr>
        <xdr:cNvPr id="360" name="楕円 359">
          <a:extLst>
            <a:ext uri="{FF2B5EF4-FFF2-40B4-BE49-F238E27FC236}">
              <a16:creationId xmlns:a16="http://schemas.microsoft.com/office/drawing/2014/main" id="{D78C0085-60AA-4183-A542-5476E36A720D}"/>
            </a:ext>
          </a:extLst>
        </xdr:cNvPr>
        <xdr:cNvSpPr/>
      </xdr:nvSpPr>
      <xdr:spPr>
        <a:xfrm>
          <a:off x="12763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138793</xdr:rowOff>
    </xdr:from>
    <xdr:to>
      <xdr:col>71</xdr:col>
      <xdr:colOff>177800</xdr:colOff>
      <xdr:row>60</xdr:row>
      <xdr:rowOff>0</xdr:rowOff>
    </xdr:to>
    <xdr:cxnSp macro="">
      <xdr:nvCxnSpPr>
        <xdr:cNvPr id="361" name="直線コネクタ 360">
          <a:extLst>
            <a:ext uri="{FF2B5EF4-FFF2-40B4-BE49-F238E27FC236}">
              <a16:creationId xmlns:a16="http://schemas.microsoft.com/office/drawing/2014/main" id="{FD543859-B522-4DE6-997D-253A20CEFA92}"/>
            </a:ext>
          </a:extLst>
        </xdr:cNvPr>
        <xdr:cNvCxnSpPr/>
      </xdr:nvCxnSpPr>
      <xdr:spPr>
        <a:xfrm>
          <a:off x="12814300" y="10254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362" name="n_1aveValue【保健センター・保健所】&#10;有形固定資産減価償却率">
          <a:extLst>
            <a:ext uri="{FF2B5EF4-FFF2-40B4-BE49-F238E27FC236}">
              <a16:creationId xmlns:a16="http://schemas.microsoft.com/office/drawing/2014/main" id="{33604518-CFA5-4F39-A119-0AE0E9924A74}"/>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363" name="n_2aveValue【保健センター・保健所】&#10;有形固定資産減価償却率">
          <a:extLst>
            <a:ext uri="{FF2B5EF4-FFF2-40B4-BE49-F238E27FC236}">
              <a16:creationId xmlns:a16="http://schemas.microsoft.com/office/drawing/2014/main" id="{0515653D-B7BE-4DDA-A1F4-154E9D71A5D9}"/>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43560</xdr:rowOff>
    </xdr:from>
    <xdr:ext cx="405111" cy="259045"/>
    <xdr:sp macro="" textlink="">
      <xdr:nvSpPr>
        <xdr:cNvPr id="364" name="n_3aveValue【保健センター・保健所】&#10;有形固定資産減価償却率">
          <a:extLst>
            <a:ext uri="{FF2B5EF4-FFF2-40B4-BE49-F238E27FC236}">
              <a16:creationId xmlns:a16="http://schemas.microsoft.com/office/drawing/2014/main" id="{12503E3B-13CF-4263-B6FF-BA60D8C0305A}"/>
            </a:ext>
          </a:extLst>
        </xdr:cNvPr>
        <xdr:cNvSpPr txBox="1"/>
      </xdr:nvSpPr>
      <xdr:spPr>
        <a:xfrm>
          <a:off x="13500744" y="1033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65" name="n_4aveValue【保健センター・保健所】&#10;有形固定資産減価償却率">
          <a:extLst>
            <a:ext uri="{FF2B5EF4-FFF2-40B4-BE49-F238E27FC236}">
              <a16:creationId xmlns:a16="http://schemas.microsoft.com/office/drawing/2014/main" id="{A27697D1-0AE8-49FC-A678-DA53BF97ADBC}"/>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107242</xdr:rowOff>
    </xdr:from>
    <xdr:ext cx="405111" cy="259045"/>
    <xdr:sp macro="" textlink="">
      <xdr:nvSpPr>
        <xdr:cNvPr id="366" name="n_1mainValue【保健センター・保健所】&#10;有形固定資産減価償却率">
          <a:extLst>
            <a:ext uri="{FF2B5EF4-FFF2-40B4-BE49-F238E27FC236}">
              <a16:creationId xmlns:a16="http://schemas.microsoft.com/office/drawing/2014/main" id="{0CD20EAF-DE1E-4F54-B31A-FCD7C55D4E33}"/>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74584</xdr:rowOff>
    </xdr:from>
    <xdr:ext cx="405111" cy="259045"/>
    <xdr:sp macro="" textlink="">
      <xdr:nvSpPr>
        <xdr:cNvPr id="367" name="n_2mainValue【保健センター・保健所】&#10;有形固定資産減価償却率">
          <a:extLst>
            <a:ext uri="{FF2B5EF4-FFF2-40B4-BE49-F238E27FC236}">
              <a16:creationId xmlns:a16="http://schemas.microsoft.com/office/drawing/2014/main" id="{5A61AD09-CC09-4611-AAE7-C74E49526CAF}"/>
            </a:ext>
          </a:extLst>
        </xdr:cNvPr>
        <xdr:cNvSpPr txBox="1"/>
      </xdr:nvSpPr>
      <xdr:spPr>
        <a:xfrm>
          <a:off x="14389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368" name="n_3mainValue【保健センター・保健所】&#10;有形固定資産減価償却率">
          <a:extLst>
            <a:ext uri="{FF2B5EF4-FFF2-40B4-BE49-F238E27FC236}">
              <a16:creationId xmlns:a16="http://schemas.microsoft.com/office/drawing/2014/main" id="{DA2F7BF6-2CE3-4A4E-8AE6-D00DB40DFA89}"/>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9270</xdr:rowOff>
    </xdr:from>
    <xdr:ext cx="405111" cy="259045"/>
    <xdr:sp macro="" textlink="">
      <xdr:nvSpPr>
        <xdr:cNvPr id="369" name="n_4mainValue【保健センター・保健所】&#10;有形固定資産減価償却率">
          <a:extLst>
            <a:ext uri="{FF2B5EF4-FFF2-40B4-BE49-F238E27FC236}">
              <a16:creationId xmlns:a16="http://schemas.microsoft.com/office/drawing/2014/main" id="{84F84A2A-DD29-41A4-9ADA-8B68D8FDA3BD}"/>
            </a:ext>
          </a:extLst>
        </xdr:cNvPr>
        <xdr:cNvSpPr txBox="1"/>
      </xdr:nvSpPr>
      <xdr:spPr>
        <a:xfrm>
          <a:off x="12611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0" name="正方形/長方形 369">
          <a:extLst>
            <a:ext uri="{FF2B5EF4-FFF2-40B4-BE49-F238E27FC236}">
              <a16:creationId xmlns:a16="http://schemas.microsoft.com/office/drawing/2014/main" id="{C994A26B-6E34-4242-824A-CFBAE23051C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1" name="正方形/長方形 370">
          <a:extLst>
            <a:ext uri="{FF2B5EF4-FFF2-40B4-BE49-F238E27FC236}">
              <a16:creationId xmlns:a16="http://schemas.microsoft.com/office/drawing/2014/main" id="{2D947C06-D97C-4E2C-B88D-E608079CA41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2" name="正方形/長方形 371">
          <a:extLst>
            <a:ext uri="{FF2B5EF4-FFF2-40B4-BE49-F238E27FC236}">
              <a16:creationId xmlns:a16="http://schemas.microsoft.com/office/drawing/2014/main" id="{B3977C57-7C23-471E-B4CB-C014DAA99D3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3" name="正方形/長方形 372">
          <a:extLst>
            <a:ext uri="{FF2B5EF4-FFF2-40B4-BE49-F238E27FC236}">
              <a16:creationId xmlns:a16="http://schemas.microsoft.com/office/drawing/2014/main" id="{2F8AC09B-2E53-48B8-BBE9-A735FAD536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4" name="正方形/長方形 373">
          <a:extLst>
            <a:ext uri="{FF2B5EF4-FFF2-40B4-BE49-F238E27FC236}">
              <a16:creationId xmlns:a16="http://schemas.microsoft.com/office/drawing/2014/main" id="{A505125E-7CC8-45AE-A462-F6F6A69C4F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5" name="正方形/長方形 374">
          <a:extLst>
            <a:ext uri="{FF2B5EF4-FFF2-40B4-BE49-F238E27FC236}">
              <a16:creationId xmlns:a16="http://schemas.microsoft.com/office/drawing/2014/main" id="{6570C4F5-7190-474A-A28D-FA72453D57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6" name="正方形/長方形 375">
          <a:extLst>
            <a:ext uri="{FF2B5EF4-FFF2-40B4-BE49-F238E27FC236}">
              <a16:creationId xmlns:a16="http://schemas.microsoft.com/office/drawing/2014/main" id="{4E455AF2-91EA-435A-80F1-13D50B6E99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7" name="正方形/長方形 376">
          <a:extLst>
            <a:ext uri="{FF2B5EF4-FFF2-40B4-BE49-F238E27FC236}">
              <a16:creationId xmlns:a16="http://schemas.microsoft.com/office/drawing/2014/main" id="{436402F4-DC4A-481E-865C-DC90FF2D81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8" name="テキスト ボックス 377">
          <a:extLst>
            <a:ext uri="{FF2B5EF4-FFF2-40B4-BE49-F238E27FC236}">
              <a16:creationId xmlns:a16="http://schemas.microsoft.com/office/drawing/2014/main" id="{818F5761-7B5D-45E9-9B69-0BEA75C2933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9" name="直線コネクタ 378">
          <a:extLst>
            <a:ext uri="{FF2B5EF4-FFF2-40B4-BE49-F238E27FC236}">
              <a16:creationId xmlns:a16="http://schemas.microsoft.com/office/drawing/2014/main" id="{B1BF6B5B-D0AE-4249-94F8-2F5AE999EE1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0" name="直線コネクタ 379">
          <a:extLst>
            <a:ext uri="{FF2B5EF4-FFF2-40B4-BE49-F238E27FC236}">
              <a16:creationId xmlns:a16="http://schemas.microsoft.com/office/drawing/2014/main" id="{0A2697CB-7894-4A4E-894E-F9E34392948B}"/>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1" name="テキスト ボックス 380">
          <a:extLst>
            <a:ext uri="{FF2B5EF4-FFF2-40B4-BE49-F238E27FC236}">
              <a16:creationId xmlns:a16="http://schemas.microsoft.com/office/drawing/2014/main" id="{F9223039-1336-465A-9666-624B1DD003D7}"/>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2" name="直線コネクタ 381">
          <a:extLst>
            <a:ext uri="{FF2B5EF4-FFF2-40B4-BE49-F238E27FC236}">
              <a16:creationId xmlns:a16="http://schemas.microsoft.com/office/drawing/2014/main" id="{498B2E2E-9D91-4445-8708-30DA99A96EF2}"/>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3" name="テキスト ボックス 382">
          <a:extLst>
            <a:ext uri="{FF2B5EF4-FFF2-40B4-BE49-F238E27FC236}">
              <a16:creationId xmlns:a16="http://schemas.microsoft.com/office/drawing/2014/main" id="{9D10B91D-FAD0-4611-9FFB-6FC1CF030A9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4" name="直線コネクタ 383">
          <a:extLst>
            <a:ext uri="{FF2B5EF4-FFF2-40B4-BE49-F238E27FC236}">
              <a16:creationId xmlns:a16="http://schemas.microsoft.com/office/drawing/2014/main" id="{2680D03F-8D1E-4345-B5AE-7AEB68FC6BB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85" name="テキスト ボックス 384">
          <a:extLst>
            <a:ext uri="{FF2B5EF4-FFF2-40B4-BE49-F238E27FC236}">
              <a16:creationId xmlns:a16="http://schemas.microsoft.com/office/drawing/2014/main" id="{70A0924A-287F-4EE2-B223-478E133681D1}"/>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6" name="直線コネクタ 385">
          <a:extLst>
            <a:ext uri="{FF2B5EF4-FFF2-40B4-BE49-F238E27FC236}">
              <a16:creationId xmlns:a16="http://schemas.microsoft.com/office/drawing/2014/main" id="{15485F9A-E913-4E11-AE56-24037C368F0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id="{4F00ACFB-AE41-4676-BCB6-F05742C952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8" name="【保健センター・保健所】&#10;一人当たり面積グラフ枠">
          <a:extLst>
            <a:ext uri="{FF2B5EF4-FFF2-40B4-BE49-F238E27FC236}">
              <a16:creationId xmlns:a16="http://schemas.microsoft.com/office/drawing/2014/main" id="{1038F66E-034C-4A5C-BE01-EEB73355A2F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89" name="直線コネクタ 388">
          <a:extLst>
            <a:ext uri="{FF2B5EF4-FFF2-40B4-BE49-F238E27FC236}">
              <a16:creationId xmlns:a16="http://schemas.microsoft.com/office/drawing/2014/main" id="{39A5A1FC-F9BF-47E9-8CD4-72959521468A}"/>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0" name="【保健センター・保健所】&#10;一人当たり面積最小値テキスト">
          <a:extLst>
            <a:ext uri="{FF2B5EF4-FFF2-40B4-BE49-F238E27FC236}">
              <a16:creationId xmlns:a16="http://schemas.microsoft.com/office/drawing/2014/main" id="{E922C8FA-B508-46DF-B11C-7FAEBCCBB58F}"/>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1" name="直線コネクタ 390">
          <a:extLst>
            <a:ext uri="{FF2B5EF4-FFF2-40B4-BE49-F238E27FC236}">
              <a16:creationId xmlns:a16="http://schemas.microsoft.com/office/drawing/2014/main" id="{31E55E2A-E228-4C30-9A52-6B540D3B35B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2" name="【保健センター・保健所】&#10;一人当たり面積最大値テキスト">
          <a:extLst>
            <a:ext uri="{FF2B5EF4-FFF2-40B4-BE49-F238E27FC236}">
              <a16:creationId xmlns:a16="http://schemas.microsoft.com/office/drawing/2014/main" id="{2EC48A4A-3F56-4D08-B65D-8B95AD087935}"/>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3" name="直線コネクタ 392">
          <a:extLst>
            <a:ext uri="{FF2B5EF4-FFF2-40B4-BE49-F238E27FC236}">
              <a16:creationId xmlns:a16="http://schemas.microsoft.com/office/drawing/2014/main" id="{B12D0995-BB41-4EA0-A3B0-B221608492DE}"/>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4" name="【保健センター・保健所】&#10;一人当たり面積平均値テキスト">
          <a:extLst>
            <a:ext uri="{FF2B5EF4-FFF2-40B4-BE49-F238E27FC236}">
              <a16:creationId xmlns:a16="http://schemas.microsoft.com/office/drawing/2014/main" id="{3BDE0E4D-A7CB-4154-B259-C5833EE46E15}"/>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395" name="フローチャート: 判断 394">
          <a:extLst>
            <a:ext uri="{FF2B5EF4-FFF2-40B4-BE49-F238E27FC236}">
              <a16:creationId xmlns:a16="http://schemas.microsoft.com/office/drawing/2014/main" id="{BBA462CF-A26D-47A5-AE36-A178536B1B42}"/>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396" name="フローチャート: 判断 395">
          <a:extLst>
            <a:ext uri="{FF2B5EF4-FFF2-40B4-BE49-F238E27FC236}">
              <a16:creationId xmlns:a16="http://schemas.microsoft.com/office/drawing/2014/main" id="{DD4364A0-9B01-4E79-BADE-7811E6C5B06B}"/>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397" name="フローチャート: 判断 396">
          <a:extLst>
            <a:ext uri="{FF2B5EF4-FFF2-40B4-BE49-F238E27FC236}">
              <a16:creationId xmlns:a16="http://schemas.microsoft.com/office/drawing/2014/main" id="{E299BEDF-90DC-459D-A8BC-0D06E1053F8C}"/>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398" name="フローチャート: 判断 397">
          <a:extLst>
            <a:ext uri="{FF2B5EF4-FFF2-40B4-BE49-F238E27FC236}">
              <a16:creationId xmlns:a16="http://schemas.microsoft.com/office/drawing/2014/main" id="{9EE5451B-37A7-4B13-92BB-51E304D11B49}"/>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399" name="フローチャート: 判断 398">
          <a:extLst>
            <a:ext uri="{FF2B5EF4-FFF2-40B4-BE49-F238E27FC236}">
              <a16:creationId xmlns:a16="http://schemas.microsoft.com/office/drawing/2014/main" id="{A6CFBE21-5345-4AAB-89DE-4C157C56AEF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A608A20C-5F94-44BB-9FB3-26C86B9D02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EF49FF94-057B-479D-994F-EDEA1A6EE1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8BBE0FAA-31EF-4620-B2C6-8DB4B276D1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8D53EFE2-7198-4C58-89BE-397926E6867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4238B84F-5939-4AEA-8CA4-3D5C1AB2B7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22923</xdr:rowOff>
    </xdr:from>
    <xdr:to>
      <xdr:col>116</xdr:col>
      <xdr:colOff>114300</xdr:colOff>
      <xdr:row>62</xdr:row>
      <xdr:rowOff>124523</xdr:rowOff>
    </xdr:to>
    <xdr:sp macro="" textlink="">
      <xdr:nvSpPr>
        <xdr:cNvPr id="405" name="楕円 404">
          <a:extLst>
            <a:ext uri="{FF2B5EF4-FFF2-40B4-BE49-F238E27FC236}">
              <a16:creationId xmlns:a16="http://schemas.microsoft.com/office/drawing/2014/main" id="{39A62F42-4CA6-4189-8E12-A758F07E9FC0}"/>
            </a:ext>
          </a:extLst>
        </xdr:cNvPr>
        <xdr:cNvSpPr/>
      </xdr:nvSpPr>
      <xdr:spPr>
        <a:xfrm>
          <a:off x="22110700" y="1065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1350</xdr:rowOff>
    </xdr:from>
    <xdr:ext cx="469744" cy="259045"/>
    <xdr:sp macro="" textlink="">
      <xdr:nvSpPr>
        <xdr:cNvPr id="406" name="【保健センター・保健所】&#10;一人当たり面積該当値テキスト">
          <a:extLst>
            <a:ext uri="{FF2B5EF4-FFF2-40B4-BE49-F238E27FC236}">
              <a16:creationId xmlns:a16="http://schemas.microsoft.com/office/drawing/2014/main" id="{BFA50702-42B5-4EB6-B8F3-4F634CB9610E}"/>
            </a:ext>
          </a:extLst>
        </xdr:cNvPr>
        <xdr:cNvSpPr txBox="1"/>
      </xdr:nvSpPr>
      <xdr:spPr>
        <a:xfrm>
          <a:off x="22199600" y="1063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27495</xdr:rowOff>
    </xdr:from>
    <xdr:to>
      <xdr:col>112</xdr:col>
      <xdr:colOff>38100</xdr:colOff>
      <xdr:row>62</xdr:row>
      <xdr:rowOff>129095</xdr:rowOff>
    </xdr:to>
    <xdr:sp macro="" textlink="">
      <xdr:nvSpPr>
        <xdr:cNvPr id="407" name="楕円 406">
          <a:extLst>
            <a:ext uri="{FF2B5EF4-FFF2-40B4-BE49-F238E27FC236}">
              <a16:creationId xmlns:a16="http://schemas.microsoft.com/office/drawing/2014/main" id="{880E6D6E-354E-4298-AC56-AB5EA3E6B680}"/>
            </a:ext>
          </a:extLst>
        </xdr:cNvPr>
        <xdr:cNvSpPr/>
      </xdr:nvSpPr>
      <xdr:spPr>
        <a:xfrm>
          <a:off x="21272500" y="106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73723</xdr:rowOff>
    </xdr:from>
    <xdr:to>
      <xdr:col>116</xdr:col>
      <xdr:colOff>63500</xdr:colOff>
      <xdr:row>62</xdr:row>
      <xdr:rowOff>78295</xdr:rowOff>
    </xdr:to>
    <xdr:cxnSp macro="">
      <xdr:nvCxnSpPr>
        <xdr:cNvPr id="408" name="直線コネクタ 407">
          <a:extLst>
            <a:ext uri="{FF2B5EF4-FFF2-40B4-BE49-F238E27FC236}">
              <a16:creationId xmlns:a16="http://schemas.microsoft.com/office/drawing/2014/main" id="{91CFF507-5B7A-41BD-B661-B147B44C670D}"/>
            </a:ext>
          </a:extLst>
        </xdr:cNvPr>
        <xdr:cNvCxnSpPr/>
      </xdr:nvCxnSpPr>
      <xdr:spPr>
        <a:xfrm flipV="1">
          <a:off x="21323300" y="1070362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32068</xdr:rowOff>
    </xdr:from>
    <xdr:to>
      <xdr:col>107</xdr:col>
      <xdr:colOff>101600</xdr:colOff>
      <xdr:row>62</xdr:row>
      <xdr:rowOff>133668</xdr:rowOff>
    </xdr:to>
    <xdr:sp macro="" textlink="">
      <xdr:nvSpPr>
        <xdr:cNvPr id="409" name="楕円 408">
          <a:extLst>
            <a:ext uri="{FF2B5EF4-FFF2-40B4-BE49-F238E27FC236}">
              <a16:creationId xmlns:a16="http://schemas.microsoft.com/office/drawing/2014/main" id="{1AB11E56-003A-48E9-9B81-38FD593AF3DA}"/>
            </a:ext>
          </a:extLst>
        </xdr:cNvPr>
        <xdr:cNvSpPr/>
      </xdr:nvSpPr>
      <xdr:spPr>
        <a:xfrm>
          <a:off x="20383500" y="106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78295</xdr:rowOff>
    </xdr:from>
    <xdr:to>
      <xdr:col>111</xdr:col>
      <xdr:colOff>177800</xdr:colOff>
      <xdr:row>62</xdr:row>
      <xdr:rowOff>82868</xdr:rowOff>
    </xdr:to>
    <xdr:cxnSp macro="">
      <xdr:nvCxnSpPr>
        <xdr:cNvPr id="410" name="直線コネクタ 409">
          <a:extLst>
            <a:ext uri="{FF2B5EF4-FFF2-40B4-BE49-F238E27FC236}">
              <a16:creationId xmlns:a16="http://schemas.microsoft.com/office/drawing/2014/main" id="{33367EB4-AF45-4A91-8E18-04117C3F2769}"/>
            </a:ext>
          </a:extLst>
        </xdr:cNvPr>
        <xdr:cNvCxnSpPr/>
      </xdr:nvCxnSpPr>
      <xdr:spPr>
        <a:xfrm flipV="1">
          <a:off x="20434300" y="10708195"/>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36068</xdr:rowOff>
    </xdr:from>
    <xdr:to>
      <xdr:col>102</xdr:col>
      <xdr:colOff>165100</xdr:colOff>
      <xdr:row>62</xdr:row>
      <xdr:rowOff>137668</xdr:rowOff>
    </xdr:to>
    <xdr:sp macro="" textlink="">
      <xdr:nvSpPr>
        <xdr:cNvPr id="411" name="楕円 410">
          <a:extLst>
            <a:ext uri="{FF2B5EF4-FFF2-40B4-BE49-F238E27FC236}">
              <a16:creationId xmlns:a16="http://schemas.microsoft.com/office/drawing/2014/main" id="{9655BBFF-63F9-4F18-A87D-9C3C44B78B55}"/>
            </a:ext>
          </a:extLst>
        </xdr:cNvPr>
        <xdr:cNvSpPr/>
      </xdr:nvSpPr>
      <xdr:spPr>
        <a:xfrm>
          <a:off x="19494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82868</xdr:rowOff>
    </xdr:from>
    <xdr:to>
      <xdr:col>107</xdr:col>
      <xdr:colOff>50800</xdr:colOff>
      <xdr:row>62</xdr:row>
      <xdr:rowOff>86868</xdr:rowOff>
    </xdr:to>
    <xdr:cxnSp macro="">
      <xdr:nvCxnSpPr>
        <xdr:cNvPr id="412" name="直線コネクタ 411">
          <a:extLst>
            <a:ext uri="{FF2B5EF4-FFF2-40B4-BE49-F238E27FC236}">
              <a16:creationId xmlns:a16="http://schemas.microsoft.com/office/drawing/2014/main" id="{7F046F32-61CC-4A5C-9216-7BC17C6E726E}"/>
            </a:ext>
          </a:extLst>
        </xdr:cNvPr>
        <xdr:cNvCxnSpPr/>
      </xdr:nvCxnSpPr>
      <xdr:spPr>
        <a:xfrm flipV="1">
          <a:off x="19545300" y="10712768"/>
          <a:ext cx="8890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40069</xdr:rowOff>
    </xdr:from>
    <xdr:to>
      <xdr:col>98</xdr:col>
      <xdr:colOff>38100</xdr:colOff>
      <xdr:row>62</xdr:row>
      <xdr:rowOff>141669</xdr:rowOff>
    </xdr:to>
    <xdr:sp macro="" textlink="">
      <xdr:nvSpPr>
        <xdr:cNvPr id="413" name="楕円 412">
          <a:extLst>
            <a:ext uri="{FF2B5EF4-FFF2-40B4-BE49-F238E27FC236}">
              <a16:creationId xmlns:a16="http://schemas.microsoft.com/office/drawing/2014/main" id="{8F24D9C2-A230-4CA6-9E75-A04FA1BF0ADB}"/>
            </a:ext>
          </a:extLst>
        </xdr:cNvPr>
        <xdr:cNvSpPr/>
      </xdr:nvSpPr>
      <xdr:spPr>
        <a:xfrm>
          <a:off x="18605500" y="106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86868</xdr:rowOff>
    </xdr:from>
    <xdr:to>
      <xdr:col>102</xdr:col>
      <xdr:colOff>114300</xdr:colOff>
      <xdr:row>62</xdr:row>
      <xdr:rowOff>90869</xdr:rowOff>
    </xdr:to>
    <xdr:cxnSp macro="">
      <xdr:nvCxnSpPr>
        <xdr:cNvPr id="414" name="直線コネクタ 413">
          <a:extLst>
            <a:ext uri="{FF2B5EF4-FFF2-40B4-BE49-F238E27FC236}">
              <a16:creationId xmlns:a16="http://schemas.microsoft.com/office/drawing/2014/main" id="{57307B71-0347-48A2-966F-6879EFD179CD}"/>
            </a:ext>
          </a:extLst>
        </xdr:cNvPr>
        <xdr:cNvCxnSpPr/>
      </xdr:nvCxnSpPr>
      <xdr:spPr>
        <a:xfrm flipV="1">
          <a:off x="18656300" y="10716768"/>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15" name="n_1aveValue【保健センター・保健所】&#10;一人当たり面積">
          <a:extLst>
            <a:ext uri="{FF2B5EF4-FFF2-40B4-BE49-F238E27FC236}">
              <a16:creationId xmlns:a16="http://schemas.microsoft.com/office/drawing/2014/main" id="{E5F9CAC5-2334-41E5-B98C-B0700D65F057}"/>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416" name="n_2aveValue【保健センター・保健所】&#10;一人当たり面積">
          <a:extLst>
            <a:ext uri="{FF2B5EF4-FFF2-40B4-BE49-F238E27FC236}">
              <a16:creationId xmlns:a16="http://schemas.microsoft.com/office/drawing/2014/main" id="{1E8A38D1-97DF-4009-A0A2-6887A7174DDB}"/>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17" name="n_3aveValue【保健センター・保健所】&#10;一人当たり面積">
          <a:extLst>
            <a:ext uri="{FF2B5EF4-FFF2-40B4-BE49-F238E27FC236}">
              <a16:creationId xmlns:a16="http://schemas.microsoft.com/office/drawing/2014/main" id="{18EC0DB4-AEE0-49F5-AFF5-5F4C5FBAAD71}"/>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18" name="n_4aveValue【保健センター・保健所】&#10;一人当たり面積">
          <a:extLst>
            <a:ext uri="{FF2B5EF4-FFF2-40B4-BE49-F238E27FC236}">
              <a16:creationId xmlns:a16="http://schemas.microsoft.com/office/drawing/2014/main" id="{0B722716-8A9B-477A-8EE3-B215140E260A}"/>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120222</xdr:rowOff>
    </xdr:from>
    <xdr:ext cx="469744" cy="259045"/>
    <xdr:sp macro="" textlink="">
      <xdr:nvSpPr>
        <xdr:cNvPr id="419" name="n_1mainValue【保健センター・保健所】&#10;一人当たり面積">
          <a:extLst>
            <a:ext uri="{FF2B5EF4-FFF2-40B4-BE49-F238E27FC236}">
              <a16:creationId xmlns:a16="http://schemas.microsoft.com/office/drawing/2014/main" id="{DD425A4A-B6C7-4285-B5D9-FDE4E9153B9B}"/>
            </a:ext>
          </a:extLst>
        </xdr:cNvPr>
        <xdr:cNvSpPr txBox="1"/>
      </xdr:nvSpPr>
      <xdr:spPr>
        <a:xfrm>
          <a:off x="21075727" y="1075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124795</xdr:rowOff>
    </xdr:from>
    <xdr:ext cx="469744" cy="259045"/>
    <xdr:sp macro="" textlink="">
      <xdr:nvSpPr>
        <xdr:cNvPr id="420" name="n_2mainValue【保健センター・保健所】&#10;一人当たり面積">
          <a:extLst>
            <a:ext uri="{FF2B5EF4-FFF2-40B4-BE49-F238E27FC236}">
              <a16:creationId xmlns:a16="http://schemas.microsoft.com/office/drawing/2014/main" id="{A256B2B7-208C-41C3-B6DF-BF90CDA6D47E}"/>
            </a:ext>
          </a:extLst>
        </xdr:cNvPr>
        <xdr:cNvSpPr txBox="1"/>
      </xdr:nvSpPr>
      <xdr:spPr>
        <a:xfrm>
          <a:off x="20199427" y="107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128795</xdr:rowOff>
    </xdr:from>
    <xdr:ext cx="469744" cy="259045"/>
    <xdr:sp macro="" textlink="">
      <xdr:nvSpPr>
        <xdr:cNvPr id="421" name="n_3mainValue【保健センター・保健所】&#10;一人当たり面積">
          <a:extLst>
            <a:ext uri="{FF2B5EF4-FFF2-40B4-BE49-F238E27FC236}">
              <a16:creationId xmlns:a16="http://schemas.microsoft.com/office/drawing/2014/main" id="{732B5654-09E1-4E68-A600-E9D0744D17E7}"/>
            </a:ext>
          </a:extLst>
        </xdr:cNvPr>
        <xdr:cNvSpPr txBox="1"/>
      </xdr:nvSpPr>
      <xdr:spPr>
        <a:xfrm>
          <a:off x="19310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132796</xdr:rowOff>
    </xdr:from>
    <xdr:ext cx="469744" cy="259045"/>
    <xdr:sp macro="" textlink="">
      <xdr:nvSpPr>
        <xdr:cNvPr id="422" name="n_4mainValue【保健センター・保健所】&#10;一人当たり面積">
          <a:extLst>
            <a:ext uri="{FF2B5EF4-FFF2-40B4-BE49-F238E27FC236}">
              <a16:creationId xmlns:a16="http://schemas.microsoft.com/office/drawing/2014/main" id="{08E449FD-9B35-41F0-98FF-041AD3B19E2C}"/>
            </a:ext>
          </a:extLst>
        </xdr:cNvPr>
        <xdr:cNvSpPr txBox="1"/>
      </xdr:nvSpPr>
      <xdr:spPr>
        <a:xfrm>
          <a:off x="18421427" y="1076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3" name="正方形/長方形 422">
          <a:extLst>
            <a:ext uri="{FF2B5EF4-FFF2-40B4-BE49-F238E27FC236}">
              <a16:creationId xmlns:a16="http://schemas.microsoft.com/office/drawing/2014/main" id="{36878570-353C-4A28-9F2D-47B14BD14D5B}"/>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4" name="正方形/長方形 423">
          <a:extLst>
            <a:ext uri="{FF2B5EF4-FFF2-40B4-BE49-F238E27FC236}">
              <a16:creationId xmlns:a16="http://schemas.microsoft.com/office/drawing/2014/main" id="{3F3F8269-66F5-4AB7-A246-DCAC6904CAE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5" name="正方形/長方形 424">
          <a:extLst>
            <a:ext uri="{FF2B5EF4-FFF2-40B4-BE49-F238E27FC236}">
              <a16:creationId xmlns:a16="http://schemas.microsoft.com/office/drawing/2014/main" id="{5E2029B0-5A18-43A3-A697-A7F0E3A5A6A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6" name="正方形/長方形 425">
          <a:extLst>
            <a:ext uri="{FF2B5EF4-FFF2-40B4-BE49-F238E27FC236}">
              <a16:creationId xmlns:a16="http://schemas.microsoft.com/office/drawing/2014/main" id="{7A86AD85-DAA1-490D-8A51-E3477AD376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7" name="正方形/長方形 426">
          <a:extLst>
            <a:ext uri="{FF2B5EF4-FFF2-40B4-BE49-F238E27FC236}">
              <a16:creationId xmlns:a16="http://schemas.microsoft.com/office/drawing/2014/main" id="{4406F1FD-C1D1-4C5F-9B30-5A1FAD7705E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8" name="正方形/長方形 427">
          <a:extLst>
            <a:ext uri="{FF2B5EF4-FFF2-40B4-BE49-F238E27FC236}">
              <a16:creationId xmlns:a16="http://schemas.microsoft.com/office/drawing/2014/main" id="{5BFE2530-04C9-411D-8C8A-FB55D6B7C3B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9" name="正方形/長方形 428">
          <a:extLst>
            <a:ext uri="{FF2B5EF4-FFF2-40B4-BE49-F238E27FC236}">
              <a16:creationId xmlns:a16="http://schemas.microsoft.com/office/drawing/2014/main" id="{0750DB0E-1F84-471C-8F19-185AB07F9FF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0" name="正方形/長方形 429">
          <a:extLst>
            <a:ext uri="{FF2B5EF4-FFF2-40B4-BE49-F238E27FC236}">
              <a16:creationId xmlns:a16="http://schemas.microsoft.com/office/drawing/2014/main" id="{904190FB-813D-46B4-9672-9E91ABF9ACB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1" name="テキスト ボックス 430">
          <a:extLst>
            <a:ext uri="{FF2B5EF4-FFF2-40B4-BE49-F238E27FC236}">
              <a16:creationId xmlns:a16="http://schemas.microsoft.com/office/drawing/2014/main" id="{451117BD-C255-4A79-B682-085E5960D37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2" name="直線コネクタ 431">
          <a:extLst>
            <a:ext uri="{FF2B5EF4-FFF2-40B4-BE49-F238E27FC236}">
              <a16:creationId xmlns:a16="http://schemas.microsoft.com/office/drawing/2014/main" id="{24D861F4-F507-4708-92AE-978BB57D6A0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3" name="テキスト ボックス 432">
          <a:extLst>
            <a:ext uri="{FF2B5EF4-FFF2-40B4-BE49-F238E27FC236}">
              <a16:creationId xmlns:a16="http://schemas.microsoft.com/office/drawing/2014/main" id="{DEA3B648-3D36-41BD-AB03-A587C9EC36B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4" name="直線コネクタ 433">
          <a:extLst>
            <a:ext uri="{FF2B5EF4-FFF2-40B4-BE49-F238E27FC236}">
              <a16:creationId xmlns:a16="http://schemas.microsoft.com/office/drawing/2014/main" id="{E2F13F65-5743-4206-970E-8005B2140FC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35" name="テキスト ボックス 434">
          <a:extLst>
            <a:ext uri="{FF2B5EF4-FFF2-40B4-BE49-F238E27FC236}">
              <a16:creationId xmlns:a16="http://schemas.microsoft.com/office/drawing/2014/main" id="{FCED2A6F-F8F4-40F1-98FA-80128605898B}"/>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36" name="直線コネクタ 435">
          <a:extLst>
            <a:ext uri="{FF2B5EF4-FFF2-40B4-BE49-F238E27FC236}">
              <a16:creationId xmlns:a16="http://schemas.microsoft.com/office/drawing/2014/main" id="{43D3EDB4-5362-45B8-881A-547D9C0C4602}"/>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7" name="テキスト ボックス 436">
          <a:extLst>
            <a:ext uri="{FF2B5EF4-FFF2-40B4-BE49-F238E27FC236}">
              <a16:creationId xmlns:a16="http://schemas.microsoft.com/office/drawing/2014/main" id="{E68DE883-DC9B-4D0A-A929-87F565E74027}"/>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8" name="直線コネクタ 437">
          <a:extLst>
            <a:ext uri="{FF2B5EF4-FFF2-40B4-BE49-F238E27FC236}">
              <a16:creationId xmlns:a16="http://schemas.microsoft.com/office/drawing/2014/main" id="{D3C23012-A04D-474D-AFD8-CF23FC8D0E9A}"/>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9" name="テキスト ボックス 438">
          <a:extLst>
            <a:ext uri="{FF2B5EF4-FFF2-40B4-BE49-F238E27FC236}">
              <a16:creationId xmlns:a16="http://schemas.microsoft.com/office/drawing/2014/main" id="{78450B8B-9C69-4BE5-9C3F-4A8B35E5C40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0" name="直線コネクタ 439">
          <a:extLst>
            <a:ext uri="{FF2B5EF4-FFF2-40B4-BE49-F238E27FC236}">
              <a16:creationId xmlns:a16="http://schemas.microsoft.com/office/drawing/2014/main" id="{D5130380-4CE5-46FE-8902-9008FA64893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1" name="テキスト ボックス 440">
          <a:extLst>
            <a:ext uri="{FF2B5EF4-FFF2-40B4-BE49-F238E27FC236}">
              <a16:creationId xmlns:a16="http://schemas.microsoft.com/office/drawing/2014/main" id="{81E1BC1E-6D91-49E3-915A-17D845BD5C6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2" name="直線コネクタ 441">
          <a:extLst>
            <a:ext uri="{FF2B5EF4-FFF2-40B4-BE49-F238E27FC236}">
              <a16:creationId xmlns:a16="http://schemas.microsoft.com/office/drawing/2014/main" id="{8A7D625F-2101-4474-8861-33A2022F267D}"/>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3" name="テキスト ボックス 442">
          <a:extLst>
            <a:ext uri="{FF2B5EF4-FFF2-40B4-BE49-F238E27FC236}">
              <a16:creationId xmlns:a16="http://schemas.microsoft.com/office/drawing/2014/main" id="{E4D5A6DD-D743-425B-8EE4-BD8CC33753A3}"/>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4" name="直線コネクタ 443">
          <a:extLst>
            <a:ext uri="{FF2B5EF4-FFF2-40B4-BE49-F238E27FC236}">
              <a16:creationId xmlns:a16="http://schemas.microsoft.com/office/drawing/2014/main" id="{28973076-BCD7-4035-A05F-1862FA37051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5" name="【消防施設】&#10;有形固定資産減価償却率グラフ枠">
          <a:extLst>
            <a:ext uri="{FF2B5EF4-FFF2-40B4-BE49-F238E27FC236}">
              <a16:creationId xmlns:a16="http://schemas.microsoft.com/office/drawing/2014/main" id="{5B66A4AF-CBB6-4B96-A81C-C26F79AB92F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46" name="直線コネクタ 445">
          <a:extLst>
            <a:ext uri="{FF2B5EF4-FFF2-40B4-BE49-F238E27FC236}">
              <a16:creationId xmlns:a16="http://schemas.microsoft.com/office/drawing/2014/main" id="{60C5917C-9DBF-4BC4-896A-E15F857AD36C}"/>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47" name="【消防施設】&#10;有形固定資産減価償却率最小値テキスト">
          <a:extLst>
            <a:ext uri="{FF2B5EF4-FFF2-40B4-BE49-F238E27FC236}">
              <a16:creationId xmlns:a16="http://schemas.microsoft.com/office/drawing/2014/main" id="{BE6DFDDE-E5D1-486B-86C1-8C3A898199E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48" name="直線コネクタ 447">
          <a:extLst>
            <a:ext uri="{FF2B5EF4-FFF2-40B4-BE49-F238E27FC236}">
              <a16:creationId xmlns:a16="http://schemas.microsoft.com/office/drawing/2014/main" id="{0B079071-4C3B-4E41-888B-489F8CE8F3EA}"/>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49" name="【消防施設】&#10;有形固定資産減価償却率最大値テキスト">
          <a:extLst>
            <a:ext uri="{FF2B5EF4-FFF2-40B4-BE49-F238E27FC236}">
              <a16:creationId xmlns:a16="http://schemas.microsoft.com/office/drawing/2014/main" id="{4FCD15BC-A8D6-48A9-871C-37C2523F70D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0" name="直線コネクタ 449">
          <a:extLst>
            <a:ext uri="{FF2B5EF4-FFF2-40B4-BE49-F238E27FC236}">
              <a16:creationId xmlns:a16="http://schemas.microsoft.com/office/drawing/2014/main" id="{BAE9D709-8B17-4A57-979A-4C001FF0EBE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451" name="【消防施設】&#10;有形固定資産減価償却率平均値テキスト">
          <a:extLst>
            <a:ext uri="{FF2B5EF4-FFF2-40B4-BE49-F238E27FC236}">
              <a16:creationId xmlns:a16="http://schemas.microsoft.com/office/drawing/2014/main" id="{790EA443-C384-4740-BBCC-4D0B11284299}"/>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2" name="フローチャート: 判断 451">
          <a:extLst>
            <a:ext uri="{FF2B5EF4-FFF2-40B4-BE49-F238E27FC236}">
              <a16:creationId xmlns:a16="http://schemas.microsoft.com/office/drawing/2014/main" id="{FF673704-CEBC-40DC-B0D9-8A330DD7DB37}"/>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3" name="フローチャート: 判断 452">
          <a:extLst>
            <a:ext uri="{FF2B5EF4-FFF2-40B4-BE49-F238E27FC236}">
              <a16:creationId xmlns:a16="http://schemas.microsoft.com/office/drawing/2014/main" id="{7BA3620F-9313-44BB-A28D-1756EA2DAEF2}"/>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4" name="フローチャート: 判断 453">
          <a:extLst>
            <a:ext uri="{FF2B5EF4-FFF2-40B4-BE49-F238E27FC236}">
              <a16:creationId xmlns:a16="http://schemas.microsoft.com/office/drawing/2014/main" id="{87ECBA6C-1F50-4AB7-9A17-B8F72A917D3A}"/>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55" name="フローチャート: 判断 454">
          <a:extLst>
            <a:ext uri="{FF2B5EF4-FFF2-40B4-BE49-F238E27FC236}">
              <a16:creationId xmlns:a16="http://schemas.microsoft.com/office/drawing/2014/main" id="{4BC4F892-4F71-4EEF-8E2D-94B659EF6776}"/>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56" name="フローチャート: 判断 455">
          <a:extLst>
            <a:ext uri="{FF2B5EF4-FFF2-40B4-BE49-F238E27FC236}">
              <a16:creationId xmlns:a16="http://schemas.microsoft.com/office/drawing/2014/main" id="{20914C5F-5C71-4A99-ABA8-EBDA51B0B57F}"/>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F39C8EB0-ED2A-4B26-85C7-E9A172729C8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C48E2FFF-C5E5-4CB4-8C12-B5727DB6E9F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8E376567-95FD-47E0-9FEA-11799D54014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4FF8A4A3-C831-4F14-B798-79844AB7BA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20FA2E60-752C-4498-91A6-60A7DA4381D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462" name="楕円 461">
          <a:extLst>
            <a:ext uri="{FF2B5EF4-FFF2-40B4-BE49-F238E27FC236}">
              <a16:creationId xmlns:a16="http://schemas.microsoft.com/office/drawing/2014/main" id="{354299E4-F44F-4511-8416-5C74C60B6C3D}"/>
            </a:ext>
          </a:extLst>
        </xdr:cNvPr>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463" name="【消防施設】&#10;有形固定資産減価償却率該当値テキスト">
          <a:extLst>
            <a:ext uri="{FF2B5EF4-FFF2-40B4-BE49-F238E27FC236}">
              <a16:creationId xmlns:a16="http://schemas.microsoft.com/office/drawing/2014/main" id="{96EE9DE4-4A8F-4CB8-A75B-1FE8D467D5BE}"/>
            </a:ext>
          </a:extLst>
        </xdr:cNvPr>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464" name="楕円 463">
          <a:extLst>
            <a:ext uri="{FF2B5EF4-FFF2-40B4-BE49-F238E27FC236}">
              <a16:creationId xmlns:a16="http://schemas.microsoft.com/office/drawing/2014/main" id="{9D86ED4B-45A3-440E-98C1-C9D79782EB5D}"/>
            </a:ext>
          </a:extLst>
        </xdr:cNvPr>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465" name="直線コネクタ 464">
          <a:extLst>
            <a:ext uri="{FF2B5EF4-FFF2-40B4-BE49-F238E27FC236}">
              <a16:creationId xmlns:a16="http://schemas.microsoft.com/office/drawing/2014/main" id="{22A8BBD6-34EF-4BD6-A1EE-2FFB729D71CD}"/>
            </a:ext>
          </a:extLst>
        </xdr:cNvPr>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127000</xdr:rowOff>
    </xdr:from>
    <xdr:to>
      <xdr:col>76</xdr:col>
      <xdr:colOff>165100</xdr:colOff>
      <xdr:row>85</xdr:row>
      <xdr:rowOff>57150</xdr:rowOff>
    </xdr:to>
    <xdr:sp macro="" textlink="">
      <xdr:nvSpPr>
        <xdr:cNvPr id="466" name="楕円 465">
          <a:extLst>
            <a:ext uri="{FF2B5EF4-FFF2-40B4-BE49-F238E27FC236}">
              <a16:creationId xmlns:a16="http://schemas.microsoft.com/office/drawing/2014/main" id="{B2B93AC0-A9E0-45D8-BB23-B55F1FBC4079}"/>
            </a:ext>
          </a:extLst>
        </xdr:cNvPr>
        <xdr:cNvSpPr/>
      </xdr:nvSpPr>
      <xdr:spPr>
        <a:xfrm>
          <a:off x="14541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6350</xdr:rowOff>
    </xdr:from>
    <xdr:to>
      <xdr:col>81</xdr:col>
      <xdr:colOff>50800</xdr:colOff>
      <xdr:row>85</xdr:row>
      <xdr:rowOff>31750</xdr:rowOff>
    </xdr:to>
    <xdr:cxnSp macro="">
      <xdr:nvCxnSpPr>
        <xdr:cNvPr id="467" name="直線コネクタ 466">
          <a:extLst>
            <a:ext uri="{FF2B5EF4-FFF2-40B4-BE49-F238E27FC236}">
              <a16:creationId xmlns:a16="http://schemas.microsoft.com/office/drawing/2014/main" id="{CC283482-5BC0-4DB4-910C-B7F526A24594}"/>
            </a:ext>
          </a:extLst>
        </xdr:cNvPr>
        <xdr:cNvCxnSpPr/>
      </xdr:nvCxnSpPr>
      <xdr:spPr>
        <a:xfrm>
          <a:off x="14592300" y="14579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101600</xdr:rowOff>
    </xdr:from>
    <xdr:to>
      <xdr:col>72</xdr:col>
      <xdr:colOff>38100</xdr:colOff>
      <xdr:row>85</xdr:row>
      <xdr:rowOff>31750</xdr:rowOff>
    </xdr:to>
    <xdr:sp macro="" textlink="">
      <xdr:nvSpPr>
        <xdr:cNvPr id="468" name="楕円 467">
          <a:extLst>
            <a:ext uri="{FF2B5EF4-FFF2-40B4-BE49-F238E27FC236}">
              <a16:creationId xmlns:a16="http://schemas.microsoft.com/office/drawing/2014/main" id="{2DE4F082-C51F-4716-8129-23666DDBFD3D}"/>
            </a:ext>
          </a:extLst>
        </xdr:cNvPr>
        <xdr:cNvSpPr/>
      </xdr:nvSpPr>
      <xdr:spPr>
        <a:xfrm>
          <a:off x="1365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152400</xdr:rowOff>
    </xdr:from>
    <xdr:to>
      <xdr:col>76</xdr:col>
      <xdr:colOff>114300</xdr:colOff>
      <xdr:row>85</xdr:row>
      <xdr:rowOff>6350</xdr:rowOff>
    </xdr:to>
    <xdr:cxnSp macro="">
      <xdr:nvCxnSpPr>
        <xdr:cNvPr id="469" name="直線コネクタ 468">
          <a:extLst>
            <a:ext uri="{FF2B5EF4-FFF2-40B4-BE49-F238E27FC236}">
              <a16:creationId xmlns:a16="http://schemas.microsoft.com/office/drawing/2014/main" id="{E2791F91-DC6A-42D6-A9E3-6B7649DE22EB}"/>
            </a:ext>
          </a:extLst>
        </xdr:cNvPr>
        <xdr:cNvCxnSpPr/>
      </xdr:nvCxnSpPr>
      <xdr:spPr>
        <a:xfrm>
          <a:off x="13703300" y="14554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76200</xdr:rowOff>
    </xdr:from>
    <xdr:to>
      <xdr:col>67</xdr:col>
      <xdr:colOff>101600</xdr:colOff>
      <xdr:row>85</xdr:row>
      <xdr:rowOff>6350</xdr:rowOff>
    </xdr:to>
    <xdr:sp macro="" textlink="">
      <xdr:nvSpPr>
        <xdr:cNvPr id="470" name="楕円 469">
          <a:extLst>
            <a:ext uri="{FF2B5EF4-FFF2-40B4-BE49-F238E27FC236}">
              <a16:creationId xmlns:a16="http://schemas.microsoft.com/office/drawing/2014/main" id="{4936302B-FA1F-4224-A90F-3F4EF34EE53F}"/>
            </a:ext>
          </a:extLst>
        </xdr:cNvPr>
        <xdr:cNvSpPr/>
      </xdr:nvSpPr>
      <xdr:spPr>
        <a:xfrm>
          <a:off x="12763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127000</xdr:rowOff>
    </xdr:from>
    <xdr:to>
      <xdr:col>71</xdr:col>
      <xdr:colOff>177800</xdr:colOff>
      <xdr:row>84</xdr:row>
      <xdr:rowOff>152400</xdr:rowOff>
    </xdr:to>
    <xdr:cxnSp macro="">
      <xdr:nvCxnSpPr>
        <xdr:cNvPr id="471" name="直線コネクタ 470">
          <a:extLst>
            <a:ext uri="{FF2B5EF4-FFF2-40B4-BE49-F238E27FC236}">
              <a16:creationId xmlns:a16="http://schemas.microsoft.com/office/drawing/2014/main" id="{75476D55-20AC-41E7-9A5C-7C4365ACA347}"/>
            </a:ext>
          </a:extLst>
        </xdr:cNvPr>
        <xdr:cNvCxnSpPr/>
      </xdr:nvCxnSpPr>
      <xdr:spPr>
        <a:xfrm>
          <a:off x="12814300" y="1452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472" name="n_1aveValue【消防施設】&#10;有形固定資産減価償却率">
          <a:extLst>
            <a:ext uri="{FF2B5EF4-FFF2-40B4-BE49-F238E27FC236}">
              <a16:creationId xmlns:a16="http://schemas.microsoft.com/office/drawing/2014/main" id="{7CB85733-88A1-42F7-9C83-502AAD5E1408}"/>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473" name="n_2aveValue【消防施設】&#10;有形固定資産減価償却率">
          <a:extLst>
            <a:ext uri="{FF2B5EF4-FFF2-40B4-BE49-F238E27FC236}">
              <a16:creationId xmlns:a16="http://schemas.microsoft.com/office/drawing/2014/main" id="{545DFA30-6496-4205-A71C-770BD040DD04}"/>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474" name="n_3aveValue【消防施設】&#10;有形固定資産減価償却率">
          <a:extLst>
            <a:ext uri="{FF2B5EF4-FFF2-40B4-BE49-F238E27FC236}">
              <a16:creationId xmlns:a16="http://schemas.microsoft.com/office/drawing/2014/main" id="{EB84DDDD-4D63-4FB3-9EC5-4244D96CB0F3}"/>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475" name="n_4aveValue【消防施設】&#10;有形固定資産減価償却率">
          <a:extLst>
            <a:ext uri="{FF2B5EF4-FFF2-40B4-BE49-F238E27FC236}">
              <a16:creationId xmlns:a16="http://schemas.microsoft.com/office/drawing/2014/main" id="{7D02DD9B-8384-4A1F-83AE-2C4359E6D8AF}"/>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476" name="n_1mainValue【消防施設】&#10;有形固定資産減価償却率">
          <a:extLst>
            <a:ext uri="{FF2B5EF4-FFF2-40B4-BE49-F238E27FC236}">
              <a16:creationId xmlns:a16="http://schemas.microsoft.com/office/drawing/2014/main" id="{7BC100F2-093D-4F63-B0BF-EA6C5CE8156C}"/>
            </a:ext>
          </a:extLst>
        </xdr:cNvPr>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48277</xdr:rowOff>
    </xdr:from>
    <xdr:ext cx="405111" cy="259045"/>
    <xdr:sp macro="" textlink="">
      <xdr:nvSpPr>
        <xdr:cNvPr id="477" name="n_2mainValue【消防施設】&#10;有形固定資産減価償却率">
          <a:extLst>
            <a:ext uri="{FF2B5EF4-FFF2-40B4-BE49-F238E27FC236}">
              <a16:creationId xmlns:a16="http://schemas.microsoft.com/office/drawing/2014/main" id="{6C416C84-7445-4A3D-944B-EA96D9633031}"/>
            </a:ext>
          </a:extLst>
        </xdr:cNvPr>
        <xdr:cNvSpPr txBox="1"/>
      </xdr:nvSpPr>
      <xdr:spPr>
        <a:xfrm>
          <a:off x="14389744" y="1462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22877</xdr:rowOff>
    </xdr:from>
    <xdr:ext cx="405111" cy="259045"/>
    <xdr:sp macro="" textlink="">
      <xdr:nvSpPr>
        <xdr:cNvPr id="478" name="n_3mainValue【消防施設】&#10;有形固定資産減価償却率">
          <a:extLst>
            <a:ext uri="{FF2B5EF4-FFF2-40B4-BE49-F238E27FC236}">
              <a16:creationId xmlns:a16="http://schemas.microsoft.com/office/drawing/2014/main" id="{5020BEC3-AA25-4C08-A390-FD1EBBA3D249}"/>
            </a:ext>
          </a:extLst>
        </xdr:cNvPr>
        <xdr:cNvSpPr txBox="1"/>
      </xdr:nvSpPr>
      <xdr:spPr>
        <a:xfrm>
          <a:off x="135007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168927</xdr:rowOff>
    </xdr:from>
    <xdr:ext cx="405111" cy="259045"/>
    <xdr:sp macro="" textlink="">
      <xdr:nvSpPr>
        <xdr:cNvPr id="479" name="n_4mainValue【消防施設】&#10;有形固定資産減価償却率">
          <a:extLst>
            <a:ext uri="{FF2B5EF4-FFF2-40B4-BE49-F238E27FC236}">
              <a16:creationId xmlns:a16="http://schemas.microsoft.com/office/drawing/2014/main" id="{2C8C5A41-2A07-4333-812A-6E61385ACAA6}"/>
            </a:ext>
          </a:extLst>
        </xdr:cNvPr>
        <xdr:cNvSpPr txBox="1"/>
      </xdr:nvSpPr>
      <xdr:spPr>
        <a:xfrm>
          <a:off x="12611744" y="1457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0" name="正方形/長方形 479">
          <a:extLst>
            <a:ext uri="{FF2B5EF4-FFF2-40B4-BE49-F238E27FC236}">
              <a16:creationId xmlns:a16="http://schemas.microsoft.com/office/drawing/2014/main" id="{FF960BD8-B2FF-4EC1-91C6-12FA92B6DBE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1" name="正方形/長方形 480">
          <a:extLst>
            <a:ext uri="{FF2B5EF4-FFF2-40B4-BE49-F238E27FC236}">
              <a16:creationId xmlns:a16="http://schemas.microsoft.com/office/drawing/2014/main" id="{1DC80B41-ADF4-498D-B99F-E185CC527FE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2" name="正方形/長方形 481">
          <a:extLst>
            <a:ext uri="{FF2B5EF4-FFF2-40B4-BE49-F238E27FC236}">
              <a16:creationId xmlns:a16="http://schemas.microsoft.com/office/drawing/2014/main" id="{F201353D-7965-4233-96F5-2ED10B7A53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3" name="正方形/長方形 482">
          <a:extLst>
            <a:ext uri="{FF2B5EF4-FFF2-40B4-BE49-F238E27FC236}">
              <a16:creationId xmlns:a16="http://schemas.microsoft.com/office/drawing/2014/main" id="{BB46D096-3E88-4502-ACE2-8ABB394708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4" name="正方形/長方形 483">
          <a:extLst>
            <a:ext uri="{FF2B5EF4-FFF2-40B4-BE49-F238E27FC236}">
              <a16:creationId xmlns:a16="http://schemas.microsoft.com/office/drawing/2014/main" id="{46AF1D82-69CF-46F7-B30F-CCE35013918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5" name="正方形/長方形 484">
          <a:extLst>
            <a:ext uri="{FF2B5EF4-FFF2-40B4-BE49-F238E27FC236}">
              <a16:creationId xmlns:a16="http://schemas.microsoft.com/office/drawing/2014/main" id="{17CA1CE2-0184-4E95-AFF0-32E33CFDC3F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6" name="正方形/長方形 485">
          <a:extLst>
            <a:ext uri="{FF2B5EF4-FFF2-40B4-BE49-F238E27FC236}">
              <a16:creationId xmlns:a16="http://schemas.microsoft.com/office/drawing/2014/main" id="{BE3D8C54-8BE6-4B8E-B24A-C2CBF71CE3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7" name="正方形/長方形 486">
          <a:extLst>
            <a:ext uri="{FF2B5EF4-FFF2-40B4-BE49-F238E27FC236}">
              <a16:creationId xmlns:a16="http://schemas.microsoft.com/office/drawing/2014/main" id="{E2148FFB-78B1-492E-86F8-0B57BDF53CD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8" name="テキスト ボックス 487">
          <a:extLst>
            <a:ext uri="{FF2B5EF4-FFF2-40B4-BE49-F238E27FC236}">
              <a16:creationId xmlns:a16="http://schemas.microsoft.com/office/drawing/2014/main" id="{AE641A2B-7F87-40AB-B2F0-BED9FDAB846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9" name="直線コネクタ 488">
          <a:extLst>
            <a:ext uri="{FF2B5EF4-FFF2-40B4-BE49-F238E27FC236}">
              <a16:creationId xmlns:a16="http://schemas.microsoft.com/office/drawing/2014/main" id="{B86E9B60-0F80-47C6-9C52-47D21AB8E5D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0" name="直線コネクタ 489">
          <a:extLst>
            <a:ext uri="{FF2B5EF4-FFF2-40B4-BE49-F238E27FC236}">
              <a16:creationId xmlns:a16="http://schemas.microsoft.com/office/drawing/2014/main" id="{4CF3555E-F0D7-4733-B5A5-0365D2F13AD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1" name="テキスト ボックス 490">
          <a:extLst>
            <a:ext uri="{FF2B5EF4-FFF2-40B4-BE49-F238E27FC236}">
              <a16:creationId xmlns:a16="http://schemas.microsoft.com/office/drawing/2014/main" id="{4ED1B422-84E2-4814-A1A8-9D6ADE22363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2" name="直線コネクタ 491">
          <a:extLst>
            <a:ext uri="{FF2B5EF4-FFF2-40B4-BE49-F238E27FC236}">
              <a16:creationId xmlns:a16="http://schemas.microsoft.com/office/drawing/2014/main" id="{1C309EBF-FEDD-45B4-9A72-8E3EFA5827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3" name="テキスト ボックス 492">
          <a:extLst>
            <a:ext uri="{FF2B5EF4-FFF2-40B4-BE49-F238E27FC236}">
              <a16:creationId xmlns:a16="http://schemas.microsoft.com/office/drawing/2014/main" id="{0B8D85B5-D714-428E-98BE-D281AD91A40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4" name="直線コネクタ 493">
          <a:extLst>
            <a:ext uri="{FF2B5EF4-FFF2-40B4-BE49-F238E27FC236}">
              <a16:creationId xmlns:a16="http://schemas.microsoft.com/office/drawing/2014/main" id="{62150DF7-C1D1-4C8D-8052-E5F30DE043E7}"/>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5" name="テキスト ボックス 494">
          <a:extLst>
            <a:ext uri="{FF2B5EF4-FFF2-40B4-BE49-F238E27FC236}">
              <a16:creationId xmlns:a16="http://schemas.microsoft.com/office/drawing/2014/main" id="{27BE6762-0EB7-4F30-AEB9-8607152517E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6" name="直線コネクタ 495">
          <a:extLst>
            <a:ext uri="{FF2B5EF4-FFF2-40B4-BE49-F238E27FC236}">
              <a16:creationId xmlns:a16="http://schemas.microsoft.com/office/drawing/2014/main" id="{A96E910A-ADC4-4151-B046-B50BEABACA0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7" name="テキスト ボックス 496">
          <a:extLst>
            <a:ext uri="{FF2B5EF4-FFF2-40B4-BE49-F238E27FC236}">
              <a16:creationId xmlns:a16="http://schemas.microsoft.com/office/drawing/2014/main" id="{28D6A849-8F25-4719-8E0D-31FD8C562AB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8" name="直線コネクタ 497">
          <a:extLst>
            <a:ext uri="{FF2B5EF4-FFF2-40B4-BE49-F238E27FC236}">
              <a16:creationId xmlns:a16="http://schemas.microsoft.com/office/drawing/2014/main" id="{8646401B-EC72-4C2B-8ECE-B6E85DC8E5C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99" name="テキスト ボックス 498">
          <a:extLst>
            <a:ext uri="{FF2B5EF4-FFF2-40B4-BE49-F238E27FC236}">
              <a16:creationId xmlns:a16="http://schemas.microsoft.com/office/drawing/2014/main" id="{ADF74470-13DC-48E3-99AC-4669B135FDA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0" name="直線コネクタ 499">
          <a:extLst>
            <a:ext uri="{FF2B5EF4-FFF2-40B4-BE49-F238E27FC236}">
              <a16:creationId xmlns:a16="http://schemas.microsoft.com/office/drawing/2014/main" id="{A95AD73E-8E74-46A4-A953-BB415B736EB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1" name="テキスト ボックス 500">
          <a:extLst>
            <a:ext uri="{FF2B5EF4-FFF2-40B4-BE49-F238E27FC236}">
              <a16:creationId xmlns:a16="http://schemas.microsoft.com/office/drawing/2014/main" id="{0A1BAC32-6A30-458C-81B4-C4BB78CA5CA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2" name="【消防施設】&#10;一人当たり面積グラフ枠">
          <a:extLst>
            <a:ext uri="{FF2B5EF4-FFF2-40B4-BE49-F238E27FC236}">
              <a16:creationId xmlns:a16="http://schemas.microsoft.com/office/drawing/2014/main" id="{957AE071-9B50-4A3C-9708-184BEE6CB72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3" name="直線コネクタ 502">
          <a:extLst>
            <a:ext uri="{FF2B5EF4-FFF2-40B4-BE49-F238E27FC236}">
              <a16:creationId xmlns:a16="http://schemas.microsoft.com/office/drawing/2014/main" id="{A55FB259-CCA2-4005-BD85-7CBA2BADFD28}"/>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4" name="【消防施設】&#10;一人当たり面積最小値テキスト">
          <a:extLst>
            <a:ext uri="{FF2B5EF4-FFF2-40B4-BE49-F238E27FC236}">
              <a16:creationId xmlns:a16="http://schemas.microsoft.com/office/drawing/2014/main" id="{D4A65D0C-C82E-469C-BE4B-B032D4C5A5A8}"/>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05" name="直線コネクタ 504">
          <a:extLst>
            <a:ext uri="{FF2B5EF4-FFF2-40B4-BE49-F238E27FC236}">
              <a16:creationId xmlns:a16="http://schemas.microsoft.com/office/drawing/2014/main" id="{454E1B8F-560F-45C3-97CD-D4BDBA76BC5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06" name="【消防施設】&#10;一人当たり面積最大値テキスト">
          <a:extLst>
            <a:ext uri="{FF2B5EF4-FFF2-40B4-BE49-F238E27FC236}">
              <a16:creationId xmlns:a16="http://schemas.microsoft.com/office/drawing/2014/main" id="{C068B15E-E1F7-4AAD-9D08-EEAEAAD5C788}"/>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07" name="直線コネクタ 506">
          <a:extLst>
            <a:ext uri="{FF2B5EF4-FFF2-40B4-BE49-F238E27FC236}">
              <a16:creationId xmlns:a16="http://schemas.microsoft.com/office/drawing/2014/main" id="{F13FEC21-4FB2-4A78-8BC9-A7AE4559E76C}"/>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08" name="【消防施設】&#10;一人当たり面積平均値テキスト">
          <a:extLst>
            <a:ext uri="{FF2B5EF4-FFF2-40B4-BE49-F238E27FC236}">
              <a16:creationId xmlns:a16="http://schemas.microsoft.com/office/drawing/2014/main" id="{5CA6173D-1AD9-4D1F-BF3B-A2A50E5DD7C4}"/>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09" name="フローチャート: 判断 508">
          <a:extLst>
            <a:ext uri="{FF2B5EF4-FFF2-40B4-BE49-F238E27FC236}">
              <a16:creationId xmlns:a16="http://schemas.microsoft.com/office/drawing/2014/main" id="{22A6EA7A-DFD5-4D27-94C3-18C2E2DC87DD}"/>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0" name="フローチャート: 判断 509">
          <a:extLst>
            <a:ext uri="{FF2B5EF4-FFF2-40B4-BE49-F238E27FC236}">
              <a16:creationId xmlns:a16="http://schemas.microsoft.com/office/drawing/2014/main" id="{B713994A-47F3-45D8-84F1-7432E4D742E3}"/>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1" name="フローチャート: 判断 510">
          <a:extLst>
            <a:ext uri="{FF2B5EF4-FFF2-40B4-BE49-F238E27FC236}">
              <a16:creationId xmlns:a16="http://schemas.microsoft.com/office/drawing/2014/main" id="{86F6CCB9-633B-48CA-B434-1019B75F7C39}"/>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2" name="フローチャート: 判断 511">
          <a:extLst>
            <a:ext uri="{FF2B5EF4-FFF2-40B4-BE49-F238E27FC236}">
              <a16:creationId xmlns:a16="http://schemas.microsoft.com/office/drawing/2014/main" id="{351DFE07-6D97-4CC8-8258-E5D0C3E952A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3" name="フローチャート: 判断 512">
          <a:extLst>
            <a:ext uri="{FF2B5EF4-FFF2-40B4-BE49-F238E27FC236}">
              <a16:creationId xmlns:a16="http://schemas.microsoft.com/office/drawing/2014/main" id="{687EFBAF-DE7E-4D65-932F-95A0F32FE28E}"/>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EE4E3524-755D-4A3C-B232-30C4DC001ED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FA7FAA62-178B-444A-B875-C9F6E57B221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92E3B5D-80B6-4165-82E2-6041F21238C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5FB4E601-5682-4CB4-98B8-5244398EB6E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80B26609-6CEF-4A6B-986B-4F295CF7E2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109220</xdr:rowOff>
    </xdr:from>
    <xdr:to>
      <xdr:col>116</xdr:col>
      <xdr:colOff>114300</xdr:colOff>
      <xdr:row>86</xdr:row>
      <xdr:rowOff>39370</xdr:rowOff>
    </xdr:to>
    <xdr:sp macro="" textlink="">
      <xdr:nvSpPr>
        <xdr:cNvPr id="519" name="楕円 518">
          <a:extLst>
            <a:ext uri="{FF2B5EF4-FFF2-40B4-BE49-F238E27FC236}">
              <a16:creationId xmlns:a16="http://schemas.microsoft.com/office/drawing/2014/main" id="{F3559166-9774-4E5C-9A71-9EEFFCB5A22B}"/>
            </a:ext>
          </a:extLst>
        </xdr:cNvPr>
        <xdr:cNvSpPr/>
      </xdr:nvSpPr>
      <xdr:spPr>
        <a:xfrm>
          <a:off x="221107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24147</xdr:rowOff>
    </xdr:from>
    <xdr:ext cx="469744" cy="259045"/>
    <xdr:sp macro="" textlink="">
      <xdr:nvSpPr>
        <xdr:cNvPr id="520" name="【消防施設】&#10;一人当たり面積該当値テキスト">
          <a:extLst>
            <a:ext uri="{FF2B5EF4-FFF2-40B4-BE49-F238E27FC236}">
              <a16:creationId xmlns:a16="http://schemas.microsoft.com/office/drawing/2014/main" id="{49E08232-B23B-4B55-8B86-44D47CAD84C7}"/>
            </a:ext>
          </a:extLst>
        </xdr:cNvPr>
        <xdr:cNvSpPr txBox="1"/>
      </xdr:nvSpPr>
      <xdr:spPr>
        <a:xfrm>
          <a:off x="22199600" y="1459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113030</xdr:rowOff>
    </xdr:from>
    <xdr:to>
      <xdr:col>112</xdr:col>
      <xdr:colOff>38100</xdr:colOff>
      <xdr:row>86</xdr:row>
      <xdr:rowOff>43180</xdr:rowOff>
    </xdr:to>
    <xdr:sp macro="" textlink="">
      <xdr:nvSpPr>
        <xdr:cNvPr id="521" name="楕円 520">
          <a:extLst>
            <a:ext uri="{FF2B5EF4-FFF2-40B4-BE49-F238E27FC236}">
              <a16:creationId xmlns:a16="http://schemas.microsoft.com/office/drawing/2014/main" id="{9879724B-95BA-4934-A746-CB4FEB9123DA}"/>
            </a:ext>
          </a:extLst>
        </xdr:cNvPr>
        <xdr:cNvSpPr/>
      </xdr:nvSpPr>
      <xdr:spPr>
        <a:xfrm>
          <a:off x="21272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160020</xdr:rowOff>
    </xdr:from>
    <xdr:to>
      <xdr:col>116</xdr:col>
      <xdr:colOff>63500</xdr:colOff>
      <xdr:row>85</xdr:row>
      <xdr:rowOff>163830</xdr:rowOff>
    </xdr:to>
    <xdr:cxnSp macro="">
      <xdr:nvCxnSpPr>
        <xdr:cNvPr id="522" name="直線コネクタ 521">
          <a:extLst>
            <a:ext uri="{FF2B5EF4-FFF2-40B4-BE49-F238E27FC236}">
              <a16:creationId xmlns:a16="http://schemas.microsoft.com/office/drawing/2014/main" id="{1F87506E-8323-47E6-8F29-44C125E9A940}"/>
            </a:ext>
          </a:extLst>
        </xdr:cNvPr>
        <xdr:cNvCxnSpPr/>
      </xdr:nvCxnSpPr>
      <xdr:spPr>
        <a:xfrm flipV="1">
          <a:off x="21323300" y="147332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116839</xdr:rowOff>
    </xdr:from>
    <xdr:to>
      <xdr:col>107</xdr:col>
      <xdr:colOff>101600</xdr:colOff>
      <xdr:row>86</xdr:row>
      <xdr:rowOff>46989</xdr:rowOff>
    </xdr:to>
    <xdr:sp macro="" textlink="">
      <xdr:nvSpPr>
        <xdr:cNvPr id="523" name="楕円 522">
          <a:extLst>
            <a:ext uri="{FF2B5EF4-FFF2-40B4-BE49-F238E27FC236}">
              <a16:creationId xmlns:a16="http://schemas.microsoft.com/office/drawing/2014/main" id="{3F0DE6F2-1723-4E98-B464-7220DB0E9F76}"/>
            </a:ext>
          </a:extLst>
        </xdr:cNvPr>
        <xdr:cNvSpPr/>
      </xdr:nvSpPr>
      <xdr:spPr>
        <a:xfrm>
          <a:off x="20383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163830</xdr:rowOff>
    </xdr:from>
    <xdr:to>
      <xdr:col>111</xdr:col>
      <xdr:colOff>177800</xdr:colOff>
      <xdr:row>85</xdr:row>
      <xdr:rowOff>167639</xdr:rowOff>
    </xdr:to>
    <xdr:cxnSp macro="">
      <xdr:nvCxnSpPr>
        <xdr:cNvPr id="524" name="直線コネクタ 523">
          <a:extLst>
            <a:ext uri="{FF2B5EF4-FFF2-40B4-BE49-F238E27FC236}">
              <a16:creationId xmlns:a16="http://schemas.microsoft.com/office/drawing/2014/main" id="{D897138A-25FC-4AF5-857C-386F811116A6}"/>
            </a:ext>
          </a:extLst>
        </xdr:cNvPr>
        <xdr:cNvCxnSpPr/>
      </xdr:nvCxnSpPr>
      <xdr:spPr>
        <a:xfrm flipV="1">
          <a:off x="20434300" y="147370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119887</xdr:rowOff>
    </xdr:from>
    <xdr:to>
      <xdr:col>102</xdr:col>
      <xdr:colOff>165100</xdr:colOff>
      <xdr:row>86</xdr:row>
      <xdr:rowOff>50037</xdr:rowOff>
    </xdr:to>
    <xdr:sp macro="" textlink="">
      <xdr:nvSpPr>
        <xdr:cNvPr id="525" name="楕円 524">
          <a:extLst>
            <a:ext uri="{FF2B5EF4-FFF2-40B4-BE49-F238E27FC236}">
              <a16:creationId xmlns:a16="http://schemas.microsoft.com/office/drawing/2014/main" id="{3B619F98-7118-4E9F-9377-ABEC9C4C1C8B}"/>
            </a:ext>
          </a:extLst>
        </xdr:cNvPr>
        <xdr:cNvSpPr/>
      </xdr:nvSpPr>
      <xdr:spPr>
        <a:xfrm>
          <a:off x="19494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167639</xdr:rowOff>
    </xdr:from>
    <xdr:to>
      <xdr:col>107</xdr:col>
      <xdr:colOff>50800</xdr:colOff>
      <xdr:row>85</xdr:row>
      <xdr:rowOff>170687</xdr:rowOff>
    </xdr:to>
    <xdr:cxnSp macro="">
      <xdr:nvCxnSpPr>
        <xdr:cNvPr id="526" name="直線コネクタ 525">
          <a:extLst>
            <a:ext uri="{FF2B5EF4-FFF2-40B4-BE49-F238E27FC236}">
              <a16:creationId xmlns:a16="http://schemas.microsoft.com/office/drawing/2014/main" id="{B7253BD6-97D2-4A22-80CE-1FFBE84020A2}"/>
            </a:ext>
          </a:extLst>
        </xdr:cNvPr>
        <xdr:cNvCxnSpPr/>
      </xdr:nvCxnSpPr>
      <xdr:spPr>
        <a:xfrm flipV="1">
          <a:off x="19545300" y="1474088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122937</xdr:rowOff>
    </xdr:from>
    <xdr:to>
      <xdr:col>98</xdr:col>
      <xdr:colOff>38100</xdr:colOff>
      <xdr:row>86</xdr:row>
      <xdr:rowOff>53087</xdr:rowOff>
    </xdr:to>
    <xdr:sp macro="" textlink="">
      <xdr:nvSpPr>
        <xdr:cNvPr id="527" name="楕円 526">
          <a:extLst>
            <a:ext uri="{FF2B5EF4-FFF2-40B4-BE49-F238E27FC236}">
              <a16:creationId xmlns:a16="http://schemas.microsoft.com/office/drawing/2014/main" id="{023504E0-6A82-457A-8F0C-320A999BB662}"/>
            </a:ext>
          </a:extLst>
        </xdr:cNvPr>
        <xdr:cNvSpPr/>
      </xdr:nvSpPr>
      <xdr:spPr>
        <a:xfrm>
          <a:off x="18605500" y="14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170687</xdr:rowOff>
    </xdr:from>
    <xdr:to>
      <xdr:col>102</xdr:col>
      <xdr:colOff>114300</xdr:colOff>
      <xdr:row>86</xdr:row>
      <xdr:rowOff>2287</xdr:rowOff>
    </xdr:to>
    <xdr:cxnSp macro="">
      <xdr:nvCxnSpPr>
        <xdr:cNvPr id="528" name="直線コネクタ 527">
          <a:extLst>
            <a:ext uri="{FF2B5EF4-FFF2-40B4-BE49-F238E27FC236}">
              <a16:creationId xmlns:a16="http://schemas.microsoft.com/office/drawing/2014/main" id="{AE3156B4-52A1-475A-903C-E4EFE7183373}"/>
            </a:ext>
          </a:extLst>
        </xdr:cNvPr>
        <xdr:cNvCxnSpPr/>
      </xdr:nvCxnSpPr>
      <xdr:spPr>
        <a:xfrm flipV="1">
          <a:off x="18656300" y="14743937"/>
          <a:ext cx="889000" cy="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29" name="n_1aveValue【消防施設】&#10;一人当たり面積">
          <a:extLst>
            <a:ext uri="{FF2B5EF4-FFF2-40B4-BE49-F238E27FC236}">
              <a16:creationId xmlns:a16="http://schemas.microsoft.com/office/drawing/2014/main" id="{0C234345-7964-4462-8828-E1BF5727C869}"/>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0" name="n_2aveValue【消防施設】&#10;一人当たり面積">
          <a:extLst>
            <a:ext uri="{FF2B5EF4-FFF2-40B4-BE49-F238E27FC236}">
              <a16:creationId xmlns:a16="http://schemas.microsoft.com/office/drawing/2014/main" id="{392E61DF-AFFF-407D-B7FD-11168FFBF7A1}"/>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31" name="n_3aveValue【消防施設】&#10;一人当たり面積">
          <a:extLst>
            <a:ext uri="{FF2B5EF4-FFF2-40B4-BE49-F238E27FC236}">
              <a16:creationId xmlns:a16="http://schemas.microsoft.com/office/drawing/2014/main" id="{0A4AB57A-ED28-4E44-8CB9-7E82E909D2CE}"/>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2" name="n_4aveValue【消防施設】&#10;一人当たり面積">
          <a:extLst>
            <a:ext uri="{FF2B5EF4-FFF2-40B4-BE49-F238E27FC236}">
              <a16:creationId xmlns:a16="http://schemas.microsoft.com/office/drawing/2014/main" id="{7B799261-61F3-4766-8BD0-6B203FB2D0AB}"/>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34307</xdr:rowOff>
    </xdr:from>
    <xdr:ext cx="469744" cy="259045"/>
    <xdr:sp macro="" textlink="">
      <xdr:nvSpPr>
        <xdr:cNvPr id="533" name="n_1mainValue【消防施設】&#10;一人当たり面積">
          <a:extLst>
            <a:ext uri="{FF2B5EF4-FFF2-40B4-BE49-F238E27FC236}">
              <a16:creationId xmlns:a16="http://schemas.microsoft.com/office/drawing/2014/main" id="{0243D579-9D57-4D5F-AED2-3A9073A92E86}"/>
            </a:ext>
          </a:extLst>
        </xdr:cNvPr>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534" name="n_2mainValue【消防施設】&#10;一人当たり面積">
          <a:extLst>
            <a:ext uri="{FF2B5EF4-FFF2-40B4-BE49-F238E27FC236}">
              <a16:creationId xmlns:a16="http://schemas.microsoft.com/office/drawing/2014/main" id="{0337A2EC-46DC-4F7C-8628-576FB827EF22}"/>
            </a:ext>
          </a:extLst>
        </xdr:cNvPr>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41164</xdr:rowOff>
    </xdr:from>
    <xdr:ext cx="469744" cy="259045"/>
    <xdr:sp macro="" textlink="">
      <xdr:nvSpPr>
        <xdr:cNvPr id="535" name="n_3mainValue【消防施設】&#10;一人当たり面積">
          <a:extLst>
            <a:ext uri="{FF2B5EF4-FFF2-40B4-BE49-F238E27FC236}">
              <a16:creationId xmlns:a16="http://schemas.microsoft.com/office/drawing/2014/main" id="{E6FA9CA9-9F29-4254-BD50-8A360DE601BF}"/>
            </a:ext>
          </a:extLst>
        </xdr:cNvPr>
        <xdr:cNvSpPr txBox="1"/>
      </xdr:nvSpPr>
      <xdr:spPr>
        <a:xfrm>
          <a:off x="193104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44214</xdr:rowOff>
    </xdr:from>
    <xdr:ext cx="469744" cy="259045"/>
    <xdr:sp macro="" textlink="">
      <xdr:nvSpPr>
        <xdr:cNvPr id="536" name="n_4mainValue【消防施設】&#10;一人当たり面積">
          <a:extLst>
            <a:ext uri="{FF2B5EF4-FFF2-40B4-BE49-F238E27FC236}">
              <a16:creationId xmlns:a16="http://schemas.microsoft.com/office/drawing/2014/main" id="{EBF119F0-3023-45A7-8900-267F5433FCC6}"/>
            </a:ext>
          </a:extLst>
        </xdr:cNvPr>
        <xdr:cNvSpPr txBox="1"/>
      </xdr:nvSpPr>
      <xdr:spPr>
        <a:xfrm>
          <a:off x="18421427" y="147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7754DA00-E902-4A63-A5D8-A09198A60E5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7831954A-A4B4-4420-BBBB-3DCE0674EE0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C0398755-E8DD-4EAB-9F75-B09B05EB136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35D5BB2B-A918-43F1-B4CE-CC4E1BAE262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76B1076F-7E9C-483C-ADE9-00B8828D3A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B0D654EE-7091-407C-A0BA-9AF618B9A7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49E1BB4C-C876-42AF-AE24-E664E462A5F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784FA4F2-19B6-4099-83ED-965DC34E64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025BCEFD-C374-417B-9517-0EDCB3BEAB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5437E718-06E3-4FB7-8AB1-A3C31A730B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45D3969C-1C86-40F6-8FF2-C4A767AE2AE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AD445722-890A-426B-AA1E-20172872BD24}"/>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BB1056AA-41A5-4140-8A13-9CFE677DEB2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C635F154-99CB-4836-8EB7-32CDED4443E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50666E22-7176-4A79-8FA3-0DB32D1B887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E52D5D70-0F35-4FD8-8CBC-DAA5BD6A987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4B069A90-DEC3-4C5C-A5BB-2FFA808F391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AABCA5AF-43B2-4D16-AB54-EF9FF7B8ACB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1E11EEC7-164F-4BB4-BB43-DB92BD4116C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D0BA2D6E-D5E1-4D10-A90B-20495D969A0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C74857B2-0433-405D-9483-04CA0AA2B557}"/>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A238FBB2-1FF9-40AD-8049-9B05C200A72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356916FF-1C65-4BCA-8411-F060D2FEA4F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6767CBFD-84C5-4671-9166-DEBD096C6D2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D3340F25-BAF1-4ABE-BB8B-06D8E119BB3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E0DA6472-3987-4045-AC30-F7B199E5A78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53D37DEE-0469-484C-A8B3-FB541600CF9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AB01A310-1096-44F2-9DBF-A4B716A3D666}"/>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65" name="【庁舎】&#10;有形固定資産減価償却率最大値テキスト">
          <a:extLst>
            <a:ext uri="{FF2B5EF4-FFF2-40B4-BE49-F238E27FC236}">
              <a16:creationId xmlns:a16="http://schemas.microsoft.com/office/drawing/2014/main" id="{DAF3DC21-2C49-45F5-8ACD-C4E5F6B8246D}"/>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66" name="直線コネクタ 565">
          <a:extLst>
            <a:ext uri="{FF2B5EF4-FFF2-40B4-BE49-F238E27FC236}">
              <a16:creationId xmlns:a16="http://schemas.microsoft.com/office/drawing/2014/main" id="{666639B1-31BA-4BB4-BC42-9AF92EFD4062}"/>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567" name="【庁舎】&#10;有形固定資産減価償却率平均値テキスト">
          <a:extLst>
            <a:ext uri="{FF2B5EF4-FFF2-40B4-BE49-F238E27FC236}">
              <a16:creationId xmlns:a16="http://schemas.microsoft.com/office/drawing/2014/main" id="{A11CA1A9-7408-4B26-9213-947978A5692F}"/>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68" name="フローチャート: 判断 567">
          <a:extLst>
            <a:ext uri="{FF2B5EF4-FFF2-40B4-BE49-F238E27FC236}">
              <a16:creationId xmlns:a16="http://schemas.microsoft.com/office/drawing/2014/main" id="{254851E2-A3DF-49CD-85CB-208111BF8E6D}"/>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69" name="フローチャート: 判断 568">
          <a:extLst>
            <a:ext uri="{FF2B5EF4-FFF2-40B4-BE49-F238E27FC236}">
              <a16:creationId xmlns:a16="http://schemas.microsoft.com/office/drawing/2014/main" id="{256EF9C0-4E76-4444-A225-CD6084CB9424}"/>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0" name="フローチャート: 判断 569">
          <a:extLst>
            <a:ext uri="{FF2B5EF4-FFF2-40B4-BE49-F238E27FC236}">
              <a16:creationId xmlns:a16="http://schemas.microsoft.com/office/drawing/2014/main" id="{46CFF7E2-0FEF-45D9-8948-BBCE50947F44}"/>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1" name="フローチャート: 判断 570">
          <a:extLst>
            <a:ext uri="{FF2B5EF4-FFF2-40B4-BE49-F238E27FC236}">
              <a16:creationId xmlns:a16="http://schemas.microsoft.com/office/drawing/2014/main" id="{6342EABB-9809-4C2B-84F8-85C5076FDFAC}"/>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2" name="フローチャート: 判断 571">
          <a:extLst>
            <a:ext uri="{FF2B5EF4-FFF2-40B4-BE49-F238E27FC236}">
              <a16:creationId xmlns:a16="http://schemas.microsoft.com/office/drawing/2014/main" id="{E40050F2-B7DE-4E1E-B579-538D984F0AA4}"/>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5B973C45-C99F-498D-82FE-5244F676B5E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639A8C42-AF7E-41A0-93EC-32D994C201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84D9FB29-CD68-4E4C-983D-CD954DA05D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2F87FA42-EE32-4C8C-9940-EB2B22DEC7F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3E117CFC-A3EF-4D10-8226-9C199B24F05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578" name="楕円 577">
          <a:extLst>
            <a:ext uri="{FF2B5EF4-FFF2-40B4-BE49-F238E27FC236}">
              <a16:creationId xmlns:a16="http://schemas.microsoft.com/office/drawing/2014/main" id="{4F37B9D7-EBB7-454B-A6C2-6C32F498E20C}"/>
            </a:ext>
          </a:extLst>
        </xdr:cNvPr>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579" name="【庁舎】&#10;有形固定資産減価償却率該当値テキスト">
          <a:extLst>
            <a:ext uri="{FF2B5EF4-FFF2-40B4-BE49-F238E27FC236}">
              <a16:creationId xmlns:a16="http://schemas.microsoft.com/office/drawing/2014/main" id="{A4441ED8-A0CD-40D5-97AB-B7C553C8FC19}"/>
            </a:ext>
          </a:extLst>
        </xdr:cNvPr>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74386</xdr:rowOff>
    </xdr:from>
    <xdr:to>
      <xdr:col>81</xdr:col>
      <xdr:colOff>101600</xdr:colOff>
      <xdr:row>107</xdr:row>
      <xdr:rowOff>4536</xdr:rowOff>
    </xdr:to>
    <xdr:sp macro="" textlink="">
      <xdr:nvSpPr>
        <xdr:cNvPr id="580" name="楕円 579">
          <a:extLst>
            <a:ext uri="{FF2B5EF4-FFF2-40B4-BE49-F238E27FC236}">
              <a16:creationId xmlns:a16="http://schemas.microsoft.com/office/drawing/2014/main" id="{CDBBE2EB-57E5-4C28-BEEF-EE9626596F7F}"/>
            </a:ext>
          </a:extLst>
        </xdr:cNvPr>
        <xdr:cNvSpPr/>
      </xdr:nvSpPr>
      <xdr:spPr>
        <a:xfrm>
          <a:off x="15430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106</xdr:row>
      <xdr:rowOff>125186</xdr:rowOff>
    </xdr:to>
    <xdr:cxnSp macro="">
      <xdr:nvCxnSpPr>
        <xdr:cNvPr id="581" name="直線コネクタ 580">
          <a:extLst>
            <a:ext uri="{FF2B5EF4-FFF2-40B4-BE49-F238E27FC236}">
              <a16:creationId xmlns:a16="http://schemas.microsoft.com/office/drawing/2014/main" id="{DDBA5093-A26F-445D-8760-4540F7531878}"/>
            </a:ext>
          </a:extLst>
        </xdr:cNvPr>
        <xdr:cNvCxnSpPr/>
      </xdr:nvCxnSpPr>
      <xdr:spPr>
        <a:xfrm>
          <a:off x="15481300" y="182988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41729</xdr:rowOff>
    </xdr:from>
    <xdr:to>
      <xdr:col>76</xdr:col>
      <xdr:colOff>165100</xdr:colOff>
      <xdr:row>106</xdr:row>
      <xdr:rowOff>143329</xdr:rowOff>
    </xdr:to>
    <xdr:sp macro="" textlink="">
      <xdr:nvSpPr>
        <xdr:cNvPr id="582" name="楕円 581">
          <a:extLst>
            <a:ext uri="{FF2B5EF4-FFF2-40B4-BE49-F238E27FC236}">
              <a16:creationId xmlns:a16="http://schemas.microsoft.com/office/drawing/2014/main" id="{18E5F9DE-2A89-41FD-AEF1-AB85609A4966}"/>
            </a:ext>
          </a:extLst>
        </xdr:cNvPr>
        <xdr:cNvSpPr/>
      </xdr:nvSpPr>
      <xdr:spPr>
        <a:xfrm>
          <a:off x="14541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92529</xdr:rowOff>
    </xdr:from>
    <xdr:to>
      <xdr:col>81</xdr:col>
      <xdr:colOff>50800</xdr:colOff>
      <xdr:row>106</xdr:row>
      <xdr:rowOff>125186</xdr:rowOff>
    </xdr:to>
    <xdr:cxnSp macro="">
      <xdr:nvCxnSpPr>
        <xdr:cNvPr id="583" name="直線コネクタ 582">
          <a:extLst>
            <a:ext uri="{FF2B5EF4-FFF2-40B4-BE49-F238E27FC236}">
              <a16:creationId xmlns:a16="http://schemas.microsoft.com/office/drawing/2014/main" id="{5BD2CB7C-C590-4408-94A6-5FFADBDB1A97}"/>
            </a:ext>
          </a:extLst>
        </xdr:cNvPr>
        <xdr:cNvCxnSpPr/>
      </xdr:nvCxnSpPr>
      <xdr:spPr>
        <a:xfrm>
          <a:off x="14592300" y="1826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9071</xdr:rowOff>
    </xdr:from>
    <xdr:to>
      <xdr:col>72</xdr:col>
      <xdr:colOff>38100</xdr:colOff>
      <xdr:row>106</xdr:row>
      <xdr:rowOff>110671</xdr:rowOff>
    </xdr:to>
    <xdr:sp macro="" textlink="">
      <xdr:nvSpPr>
        <xdr:cNvPr id="584" name="楕円 583">
          <a:extLst>
            <a:ext uri="{FF2B5EF4-FFF2-40B4-BE49-F238E27FC236}">
              <a16:creationId xmlns:a16="http://schemas.microsoft.com/office/drawing/2014/main" id="{49A058F8-F134-46AE-BDF5-262DBC711C33}"/>
            </a:ext>
          </a:extLst>
        </xdr:cNvPr>
        <xdr:cNvSpPr/>
      </xdr:nvSpPr>
      <xdr:spPr>
        <a:xfrm>
          <a:off x="1365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59871</xdr:rowOff>
    </xdr:from>
    <xdr:to>
      <xdr:col>76</xdr:col>
      <xdr:colOff>114300</xdr:colOff>
      <xdr:row>106</xdr:row>
      <xdr:rowOff>92529</xdr:rowOff>
    </xdr:to>
    <xdr:cxnSp macro="">
      <xdr:nvCxnSpPr>
        <xdr:cNvPr id="585" name="直線コネクタ 584">
          <a:extLst>
            <a:ext uri="{FF2B5EF4-FFF2-40B4-BE49-F238E27FC236}">
              <a16:creationId xmlns:a16="http://schemas.microsoft.com/office/drawing/2014/main" id="{7058C6D3-F6D1-483D-887E-96BB4AA30C9D}"/>
            </a:ext>
          </a:extLst>
        </xdr:cNvPr>
        <xdr:cNvCxnSpPr/>
      </xdr:nvCxnSpPr>
      <xdr:spPr>
        <a:xfrm>
          <a:off x="13703300" y="182335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147864</xdr:rowOff>
    </xdr:from>
    <xdr:to>
      <xdr:col>67</xdr:col>
      <xdr:colOff>101600</xdr:colOff>
      <xdr:row>106</xdr:row>
      <xdr:rowOff>78014</xdr:rowOff>
    </xdr:to>
    <xdr:sp macro="" textlink="">
      <xdr:nvSpPr>
        <xdr:cNvPr id="586" name="楕円 585">
          <a:extLst>
            <a:ext uri="{FF2B5EF4-FFF2-40B4-BE49-F238E27FC236}">
              <a16:creationId xmlns:a16="http://schemas.microsoft.com/office/drawing/2014/main" id="{B5DA38E4-CBAB-422F-9ADD-3F520D1E9CB0}"/>
            </a:ext>
          </a:extLst>
        </xdr:cNvPr>
        <xdr:cNvSpPr/>
      </xdr:nvSpPr>
      <xdr:spPr>
        <a:xfrm>
          <a:off x="12763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27214</xdr:rowOff>
    </xdr:from>
    <xdr:to>
      <xdr:col>71</xdr:col>
      <xdr:colOff>177800</xdr:colOff>
      <xdr:row>106</xdr:row>
      <xdr:rowOff>59871</xdr:rowOff>
    </xdr:to>
    <xdr:cxnSp macro="">
      <xdr:nvCxnSpPr>
        <xdr:cNvPr id="587" name="直線コネクタ 586">
          <a:extLst>
            <a:ext uri="{FF2B5EF4-FFF2-40B4-BE49-F238E27FC236}">
              <a16:creationId xmlns:a16="http://schemas.microsoft.com/office/drawing/2014/main" id="{0D54DFDF-FFD3-475A-9036-7F9FEAB0FF7B}"/>
            </a:ext>
          </a:extLst>
        </xdr:cNvPr>
        <xdr:cNvCxnSpPr/>
      </xdr:nvCxnSpPr>
      <xdr:spPr>
        <a:xfrm>
          <a:off x="12814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88" name="n_1aveValue【庁舎】&#10;有形固定資産減価償却率">
          <a:extLst>
            <a:ext uri="{FF2B5EF4-FFF2-40B4-BE49-F238E27FC236}">
              <a16:creationId xmlns:a16="http://schemas.microsoft.com/office/drawing/2014/main" id="{D81F8399-96FC-46CB-B7F3-03C5BE04B18E}"/>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89" name="n_2aveValue【庁舎】&#10;有形固定資産減価償却率">
          <a:extLst>
            <a:ext uri="{FF2B5EF4-FFF2-40B4-BE49-F238E27FC236}">
              <a16:creationId xmlns:a16="http://schemas.microsoft.com/office/drawing/2014/main" id="{49450E2D-8C64-4FD2-A844-4B6D1A59ABD7}"/>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0" name="n_3aveValue【庁舎】&#10;有形固定資産減価償却率">
          <a:extLst>
            <a:ext uri="{FF2B5EF4-FFF2-40B4-BE49-F238E27FC236}">
              <a16:creationId xmlns:a16="http://schemas.microsoft.com/office/drawing/2014/main" id="{FC798F56-C56C-4F02-842A-47255C9AE9EF}"/>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1" name="n_4aveValue【庁舎】&#10;有形固定資産減価償却率">
          <a:extLst>
            <a:ext uri="{FF2B5EF4-FFF2-40B4-BE49-F238E27FC236}">
              <a16:creationId xmlns:a16="http://schemas.microsoft.com/office/drawing/2014/main" id="{3C254FB4-68BF-4CB9-A840-108AA7102927}"/>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167113</xdr:rowOff>
    </xdr:from>
    <xdr:ext cx="405111" cy="259045"/>
    <xdr:sp macro="" textlink="">
      <xdr:nvSpPr>
        <xdr:cNvPr id="592" name="n_1mainValue【庁舎】&#10;有形固定資産減価償却率">
          <a:extLst>
            <a:ext uri="{FF2B5EF4-FFF2-40B4-BE49-F238E27FC236}">
              <a16:creationId xmlns:a16="http://schemas.microsoft.com/office/drawing/2014/main" id="{D992CC6D-3B6E-4F8E-944A-B3C2C7FE9FC7}"/>
            </a:ext>
          </a:extLst>
        </xdr:cNvPr>
        <xdr:cNvSpPr txBox="1"/>
      </xdr:nvSpPr>
      <xdr:spPr>
        <a:xfrm>
          <a:off x="152660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134456</xdr:rowOff>
    </xdr:from>
    <xdr:ext cx="405111" cy="259045"/>
    <xdr:sp macro="" textlink="">
      <xdr:nvSpPr>
        <xdr:cNvPr id="593" name="n_2mainValue【庁舎】&#10;有形固定資産減価償却率">
          <a:extLst>
            <a:ext uri="{FF2B5EF4-FFF2-40B4-BE49-F238E27FC236}">
              <a16:creationId xmlns:a16="http://schemas.microsoft.com/office/drawing/2014/main" id="{DEBA1E06-098D-4903-84E2-AE966B0D939E}"/>
            </a:ext>
          </a:extLst>
        </xdr:cNvPr>
        <xdr:cNvSpPr txBox="1"/>
      </xdr:nvSpPr>
      <xdr:spPr>
        <a:xfrm>
          <a:off x="14389744" y="1830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101798</xdr:rowOff>
    </xdr:from>
    <xdr:ext cx="405111" cy="259045"/>
    <xdr:sp macro="" textlink="">
      <xdr:nvSpPr>
        <xdr:cNvPr id="594" name="n_3mainValue【庁舎】&#10;有形固定資産減価償却率">
          <a:extLst>
            <a:ext uri="{FF2B5EF4-FFF2-40B4-BE49-F238E27FC236}">
              <a16:creationId xmlns:a16="http://schemas.microsoft.com/office/drawing/2014/main" id="{A972D886-369C-49B5-9476-96AACE9989B8}"/>
            </a:ext>
          </a:extLst>
        </xdr:cNvPr>
        <xdr:cNvSpPr txBox="1"/>
      </xdr:nvSpPr>
      <xdr:spPr>
        <a:xfrm>
          <a:off x="13500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69141</xdr:rowOff>
    </xdr:from>
    <xdr:ext cx="405111" cy="259045"/>
    <xdr:sp macro="" textlink="">
      <xdr:nvSpPr>
        <xdr:cNvPr id="595" name="n_4mainValue【庁舎】&#10;有形固定資産減価償却率">
          <a:extLst>
            <a:ext uri="{FF2B5EF4-FFF2-40B4-BE49-F238E27FC236}">
              <a16:creationId xmlns:a16="http://schemas.microsoft.com/office/drawing/2014/main" id="{72710B61-9273-49C4-90A6-6173EFA6D386}"/>
            </a:ext>
          </a:extLst>
        </xdr:cNvPr>
        <xdr:cNvSpPr txBox="1"/>
      </xdr:nvSpPr>
      <xdr:spPr>
        <a:xfrm>
          <a:off x="12611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1B55A82C-7756-43A5-8EC6-875C17EC7FB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627C93ED-FDE9-4EEC-928C-2A309E17109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E621AB84-00D9-4528-A308-89BF976B27F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79289BFC-ADC2-4DCE-B57B-77CBD21DB9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6B7BCF0C-C176-44D8-A319-034ACBF0A2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D73F881E-73DE-4186-8469-EDEBD6F64B1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95E5E690-6C31-4C27-B7A5-38E8B1D67F0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7190CBD9-C91B-4DA9-9A84-545393309C4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7689A9E9-502B-4630-AA32-CA73647C526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2A9A9100-4711-4277-9FD4-EC804CF8527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CB735757-D55D-4366-AB8D-02972709591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DEC603B8-238F-42BB-8273-BBB857821B1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85CB017F-F56C-4393-B938-755B3D5AEAB5}"/>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6A28FB8B-0491-4013-BF01-EC7E2D1D33B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D8CA2576-F9C6-409A-83A7-8FB5B58CA2D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92B590CD-0101-4FDA-8948-3F0BD61CB95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234D0AEA-22FE-4B15-9DC7-3E54940B5FA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891ED048-1F2F-4E9A-B510-CF93EC7D927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B08445CF-8E02-413A-9A66-4C29F327441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FD602FE3-55F4-4470-8541-D28D9DFF303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7F3688C1-88D6-48D1-85F6-9DBBD9C717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211E4B2D-70A2-4524-9EBF-FF33D1C5A98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EDA8A556-524D-405E-A4DD-A87A8FF5BCC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19" name="直線コネクタ 618">
          <a:extLst>
            <a:ext uri="{FF2B5EF4-FFF2-40B4-BE49-F238E27FC236}">
              <a16:creationId xmlns:a16="http://schemas.microsoft.com/office/drawing/2014/main" id="{49EAE96F-06F7-45EE-9EE1-12E7F122D80C}"/>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0" name="【庁舎】&#10;一人当たり面積最小値テキスト">
          <a:extLst>
            <a:ext uri="{FF2B5EF4-FFF2-40B4-BE49-F238E27FC236}">
              <a16:creationId xmlns:a16="http://schemas.microsoft.com/office/drawing/2014/main" id="{BB4610C3-AF04-4C67-8CBC-321A8B337DA8}"/>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1" name="直線コネクタ 620">
          <a:extLst>
            <a:ext uri="{FF2B5EF4-FFF2-40B4-BE49-F238E27FC236}">
              <a16:creationId xmlns:a16="http://schemas.microsoft.com/office/drawing/2014/main" id="{5B132E46-5983-4EA8-87A6-0EFF70E15AC1}"/>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2" name="【庁舎】&#10;一人当たり面積最大値テキスト">
          <a:extLst>
            <a:ext uri="{FF2B5EF4-FFF2-40B4-BE49-F238E27FC236}">
              <a16:creationId xmlns:a16="http://schemas.microsoft.com/office/drawing/2014/main" id="{3A6B5CCF-211D-4458-811A-7EB0CD9DE958}"/>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3" name="直線コネクタ 622">
          <a:extLst>
            <a:ext uri="{FF2B5EF4-FFF2-40B4-BE49-F238E27FC236}">
              <a16:creationId xmlns:a16="http://schemas.microsoft.com/office/drawing/2014/main" id="{55DAAA4B-0712-4247-93DC-E30AC50A5E2B}"/>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99331</xdr:rowOff>
    </xdr:from>
    <xdr:ext cx="469744" cy="259045"/>
    <xdr:sp macro="" textlink="">
      <xdr:nvSpPr>
        <xdr:cNvPr id="624" name="【庁舎】&#10;一人当たり面積平均値テキスト">
          <a:extLst>
            <a:ext uri="{FF2B5EF4-FFF2-40B4-BE49-F238E27FC236}">
              <a16:creationId xmlns:a16="http://schemas.microsoft.com/office/drawing/2014/main" id="{B524BC81-90C9-4A4A-B6D5-7BD0E44F3C4E}"/>
            </a:ext>
          </a:extLst>
        </xdr:cNvPr>
        <xdr:cNvSpPr txBox="1"/>
      </xdr:nvSpPr>
      <xdr:spPr>
        <a:xfrm>
          <a:off x="22199600" y="18101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25" name="フローチャート: 判断 624">
          <a:extLst>
            <a:ext uri="{FF2B5EF4-FFF2-40B4-BE49-F238E27FC236}">
              <a16:creationId xmlns:a16="http://schemas.microsoft.com/office/drawing/2014/main" id="{8502BAE4-16D3-4B27-A9A3-82CC0B57B017}"/>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26" name="フローチャート: 判断 625">
          <a:extLst>
            <a:ext uri="{FF2B5EF4-FFF2-40B4-BE49-F238E27FC236}">
              <a16:creationId xmlns:a16="http://schemas.microsoft.com/office/drawing/2014/main" id="{927EF35E-1A63-4234-A87F-80D508F1E255}"/>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27" name="フローチャート: 判断 626">
          <a:extLst>
            <a:ext uri="{FF2B5EF4-FFF2-40B4-BE49-F238E27FC236}">
              <a16:creationId xmlns:a16="http://schemas.microsoft.com/office/drawing/2014/main" id="{4674B82E-D496-49C9-A349-2BC9B44AFFD8}"/>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28" name="フローチャート: 判断 627">
          <a:extLst>
            <a:ext uri="{FF2B5EF4-FFF2-40B4-BE49-F238E27FC236}">
              <a16:creationId xmlns:a16="http://schemas.microsoft.com/office/drawing/2014/main" id="{8E403A93-9381-44D3-9912-2C92C2D77F4D}"/>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29" name="フローチャート: 判断 628">
          <a:extLst>
            <a:ext uri="{FF2B5EF4-FFF2-40B4-BE49-F238E27FC236}">
              <a16:creationId xmlns:a16="http://schemas.microsoft.com/office/drawing/2014/main" id="{DE653BBD-F48A-4695-A70F-4EBB8F619ABA}"/>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3695296-F552-485A-BFDF-31D2E82864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50E3A2F5-9965-4410-A99A-56BA7AE8D5D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5EC620C3-3753-4DC5-BB09-B0E3E1AC9A0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41689DDA-46EE-4E61-A022-4C81CD2DFA1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8B065C25-B6EA-456C-B7B1-E4E04669F0C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79121</xdr:rowOff>
    </xdr:from>
    <xdr:to>
      <xdr:col>116</xdr:col>
      <xdr:colOff>114300</xdr:colOff>
      <xdr:row>107</xdr:row>
      <xdr:rowOff>9271</xdr:rowOff>
    </xdr:to>
    <xdr:sp macro="" textlink="">
      <xdr:nvSpPr>
        <xdr:cNvPr id="635" name="楕円 634">
          <a:extLst>
            <a:ext uri="{FF2B5EF4-FFF2-40B4-BE49-F238E27FC236}">
              <a16:creationId xmlns:a16="http://schemas.microsoft.com/office/drawing/2014/main" id="{427D068E-15FB-499D-9A16-05BF62E5060A}"/>
            </a:ext>
          </a:extLst>
        </xdr:cNvPr>
        <xdr:cNvSpPr/>
      </xdr:nvSpPr>
      <xdr:spPr>
        <a:xfrm>
          <a:off x="22110700" y="1825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57548</xdr:rowOff>
    </xdr:from>
    <xdr:ext cx="469744" cy="259045"/>
    <xdr:sp macro="" textlink="">
      <xdr:nvSpPr>
        <xdr:cNvPr id="636" name="【庁舎】&#10;一人当たり面積該当値テキスト">
          <a:extLst>
            <a:ext uri="{FF2B5EF4-FFF2-40B4-BE49-F238E27FC236}">
              <a16:creationId xmlns:a16="http://schemas.microsoft.com/office/drawing/2014/main" id="{88B6D5C7-9929-4C6E-84A3-0B6E7B12D084}"/>
            </a:ext>
          </a:extLst>
        </xdr:cNvPr>
        <xdr:cNvSpPr txBox="1"/>
      </xdr:nvSpPr>
      <xdr:spPr>
        <a:xfrm>
          <a:off x="22199600" y="182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637" name="楕円 636">
          <a:extLst>
            <a:ext uri="{FF2B5EF4-FFF2-40B4-BE49-F238E27FC236}">
              <a16:creationId xmlns:a16="http://schemas.microsoft.com/office/drawing/2014/main" id="{7419BA1C-1B5E-4081-9BE1-06DBBDEB0594}"/>
            </a:ext>
          </a:extLst>
        </xdr:cNvPr>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129921</xdr:rowOff>
    </xdr:from>
    <xdr:to>
      <xdr:col>116</xdr:col>
      <xdr:colOff>63500</xdr:colOff>
      <xdr:row>106</xdr:row>
      <xdr:rowOff>140970</xdr:rowOff>
    </xdr:to>
    <xdr:cxnSp macro="">
      <xdr:nvCxnSpPr>
        <xdr:cNvPr id="638" name="直線コネクタ 637">
          <a:extLst>
            <a:ext uri="{FF2B5EF4-FFF2-40B4-BE49-F238E27FC236}">
              <a16:creationId xmlns:a16="http://schemas.microsoft.com/office/drawing/2014/main" id="{51F33A59-1044-4962-97A1-636FB50FDDE5}"/>
            </a:ext>
          </a:extLst>
        </xdr:cNvPr>
        <xdr:cNvCxnSpPr/>
      </xdr:nvCxnSpPr>
      <xdr:spPr>
        <a:xfrm flipV="1">
          <a:off x="21323300" y="18303621"/>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9" name="楕円 638">
          <a:extLst>
            <a:ext uri="{FF2B5EF4-FFF2-40B4-BE49-F238E27FC236}">
              <a16:creationId xmlns:a16="http://schemas.microsoft.com/office/drawing/2014/main" id="{D30E803D-7367-4B0E-B03E-899CB1B12BDF}"/>
            </a:ext>
          </a:extLst>
        </xdr:cNvPr>
        <xdr:cNvSpPr/>
      </xdr:nvSpPr>
      <xdr:spPr>
        <a:xfrm>
          <a:off x="203835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151637</xdr:rowOff>
    </xdr:to>
    <xdr:cxnSp macro="">
      <xdr:nvCxnSpPr>
        <xdr:cNvPr id="640" name="直線コネクタ 639">
          <a:extLst>
            <a:ext uri="{FF2B5EF4-FFF2-40B4-BE49-F238E27FC236}">
              <a16:creationId xmlns:a16="http://schemas.microsoft.com/office/drawing/2014/main" id="{8430D4D7-5853-4146-948B-E816D09029B8}"/>
            </a:ext>
          </a:extLst>
        </xdr:cNvPr>
        <xdr:cNvCxnSpPr/>
      </xdr:nvCxnSpPr>
      <xdr:spPr>
        <a:xfrm flipV="1">
          <a:off x="20434300" y="1831467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110362</xdr:rowOff>
    </xdr:from>
    <xdr:to>
      <xdr:col>102</xdr:col>
      <xdr:colOff>165100</xdr:colOff>
      <xdr:row>107</xdr:row>
      <xdr:rowOff>40512</xdr:rowOff>
    </xdr:to>
    <xdr:sp macro="" textlink="">
      <xdr:nvSpPr>
        <xdr:cNvPr id="641" name="楕円 640">
          <a:extLst>
            <a:ext uri="{FF2B5EF4-FFF2-40B4-BE49-F238E27FC236}">
              <a16:creationId xmlns:a16="http://schemas.microsoft.com/office/drawing/2014/main" id="{E2546189-77C5-4482-9136-B74E6A148420}"/>
            </a:ext>
          </a:extLst>
        </xdr:cNvPr>
        <xdr:cNvSpPr/>
      </xdr:nvSpPr>
      <xdr:spPr>
        <a:xfrm>
          <a:off x="19494500" y="1828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151637</xdr:rowOff>
    </xdr:from>
    <xdr:to>
      <xdr:col>107</xdr:col>
      <xdr:colOff>50800</xdr:colOff>
      <xdr:row>106</xdr:row>
      <xdr:rowOff>161162</xdr:rowOff>
    </xdr:to>
    <xdr:cxnSp macro="">
      <xdr:nvCxnSpPr>
        <xdr:cNvPr id="642" name="直線コネクタ 641">
          <a:extLst>
            <a:ext uri="{FF2B5EF4-FFF2-40B4-BE49-F238E27FC236}">
              <a16:creationId xmlns:a16="http://schemas.microsoft.com/office/drawing/2014/main" id="{3E839312-B729-48F1-B6CF-6BF8A1D02BEF}"/>
            </a:ext>
          </a:extLst>
        </xdr:cNvPr>
        <xdr:cNvCxnSpPr/>
      </xdr:nvCxnSpPr>
      <xdr:spPr>
        <a:xfrm flipV="1">
          <a:off x="19545300" y="1832533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643" name="楕円 642">
          <a:extLst>
            <a:ext uri="{FF2B5EF4-FFF2-40B4-BE49-F238E27FC236}">
              <a16:creationId xmlns:a16="http://schemas.microsoft.com/office/drawing/2014/main" id="{619DBA6E-94B3-495A-8A23-01D3618DD6F8}"/>
            </a:ext>
          </a:extLst>
        </xdr:cNvPr>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161162</xdr:rowOff>
    </xdr:from>
    <xdr:to>
      <xdr:col>102</xdr:col>
      <xdr:colOff>114300</xdr:colOff>
      <xdr:row>106</xdr:row>
      <xdr:rowOff>169926</xdr:rowOff>
    </xdr:to>
    <xdr:cxnSp macro="">
      <xdr:nvCxnSpPr>
        <xdr:cNvPr id="644" name="直線コネクタ 643">
          <a:extLst>
            <a:ext uri="{FF2B5EF4-FFF2-40B4-BE49-F238E27FC236}">
              <a16:creationId xmlns:a16="http://schemas.microsoft.com/office/drawing/2014/main" id="{07733D21-F40E-4072-9BDF-5265C217A75B}"/>
            </a:ext>
          </a:extLst>
        </xdr:cNvPr>
        <xdr:cNvCxnSpPr/>
      </xdr:nvCxnSpPr>
      <xdr:spPr>
        <a:xfrm flipV="1">
          <a:off x="18656300" y="1833486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645" name="n_1aveValue【庁舎】&#10;一人当たり面積">
          <a:extLst>
            <a:ext uri="{FF2B5EF4-FFF2-40B4-BE49-F238E27FC236}">
              <a16:creationId xmlns:a16="http://schemas.microsoft.com/office/drawing/2014/main" id="{986FB724-1205-4262-9A08-1C96C4FA960B}"/>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646" name="n_2aveValue【庁舎】&#10;一人当たり面積">
          <a:extLst>
            <a:ext uri="{FF2B5EF4-FFF2-40B4-BE49-F238E27FC236}">
              <a16:creationId xmlns:a16="http://schemas.microsoft.com/office/drawing/2014/main" id="{08CB10D4-DF8D-4215-872D-B95565590E46}"/>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47" name="n_3aveValue【庁舎】&#10;一人当たり面積">
          <a:extLst>
            <a:ext uri="{FF2B5EF4-FFF2-40B4-BE49-F238E27FC236}">
              <a16:creationId xmlns:a16="http://schemas.microsoft.com/office/drawing/2014/main" id="{BAEA7AC1-F9FF-4450-95DB-B8FB6E5E42C7}"/>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48" name="n_4aveValue【庁舎】&#10;一人当たり面積">
          <a:extLst>
            <a:ext uri="{FF2B5EF4-FFF2-40B4-BE49-F238E27FC236}">
              <a16:creationId xmlns:a16="http://schemas.microsoft.com/office/drawing/2014/main" id="{1DD32A97-CA58-4B63-90BF-311711725FD3}"/>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36847</xdr:rowOff>
    </xdr:from>
    <xdr:ext cx="469744" cy="259045"/>
    <xdr:sp macro="" textlink="">
      <xdr:nvSpPr>
        <xdr:cNvPr id="649" name="n_1mainValue【庁舎】&#10;一人当たり面積">
          <a:extLst>
            <a:ext uri="{FF2B5EF4-FFF2-40B4-BE49-F238E27FC236}">
              <a16:creationId xmlns:a16="http://schemas.microsoft.com/office/drawing/2014/main" id="{B37ED18C-686A-4F7C-AA01-BC519B92FB75}"/>
            </a:ext>
          </a:extLst>
        </xdr:cNvPr>
        <xdr:cNvSpPr txBox="1"/>
      </xdr:nvSpPr>
      <xdr:spPr>
        <a:xfrm>
          <a:off x="210757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50" name="n_2mainValue【庁舎】&#10;一人当たり面積">
          <a:extLst>
            <a:ext uri="{FF2B5EF4-FFF2-40B4-BE49-F238E27FC236}">
              <a16:creationId xmlns:a16="http://schemas.microsoft.com/office/drawing/2014/main" id="{9C734724-6E47-42B9-A391-E25A7A9FF8C1}"/>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31639</xdr:rowOff>
    </xdr:from>
    <xdr:ext cx="469744" cy="259045"/>
    <xdr:sp macro="" textlink="">
      <xdr:nvSpPr>
        <xdr:cNvPr id="651" name="n_3mainValue【庁舎】&#10;一人当たり面積">
          <a:extLst>
            <a:ext uri="{FF2B5EF4-FFF2-40B4-BE49-F238E27FC236}">
              <a16:creationId xmlns:a16="http://schemas.microsoft.com/office/drawing/2014/main" id="{D3BC55C3-0B00-4024-8B00-78293C8D58B9}"/>
            </a:ext>
          </a:extLst>
        </xdr:cNvPr>
        <xdr:cNvSpPr txBox="1"/>
      </xdr:nvSpPr>
      <xdr:spPr>
        <a:xfrm>
          <a:off x="19310427" y="183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40403</xdr:rowOff>
    </xdr:from>
    <xdr:ext cx="469744" cy="259045"/>
    <xdr:sp macro="" textlink="">
      <xdr:nvSpPr>
        <xdr:cNvPr id="652" name="n_4mainValue【庁舎】&#10;一人当たり面積">
          <a:extLst>
            <a:ext uri="{FF2B5EF4-FFF2-40B4-BE49-F238E27FC236}">
              <a16:creationId xmlns:a16="http://schemas.microsoft.com/office/drawing/2014/main" id="{13749C33-8E61-4009-A600-BCC4F3D39574}"/>
            </a:ext>
          </a:extLst>
        </xdr:cNvPr>
        <xdr:cNvSpPr txBox="1"/>
      </xdr:nvSpPr>
      <xdr:spPr>
        <a:xfrm>
          <a:off x="18421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791B645D-9282-4875-836F-DD2245FECA4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00F5403C-61EE-4935-A872-B6EE7729A9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AE4BE06C-0C5A-4A99-953B-E1AB029485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「一人当たりの数値」については、人口減少が続いている状況からも、参考値として捉えることが難しいと考えている。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「体育館・プール」をはじめとして体育施設は全体的に老朽化が進んでいる。特に体育館の老朽化が進んでいるが、単なる運動施設の役割のみならず、緊急時は避難所として活用するなどの用途もある。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今後の長寿命化対策について検討を行っているところであり、費用の面も含めて対応していきたい。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「庁舎」についても同様で、それぞれ多額の費用が必要となるが、財源確保と合わせて検討を続けていく。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「消防施設」については減価償却率が１００％となっているが、統一的な基準として財務書類を整理する直前に、中規模の改修を実施しており、使用には全く支障のない状態である。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287799"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81050" y="4699000"/>
          <a:ext cx="928779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新型コロナウイルス感染症の影響もあり、経済対策を中心とした新たな項目が追加されるなど、基準財政需要額は前年度と比較して増加した。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収入は、町税において、大企業の設備投資などにより増減があるものの、概ね横ばいで維持できている。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上記記載のとおり、基準財政需要額の伸びによって財政力指数はわずかに悪化したものの、これは特殊な要因があってのものである。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引き続き経常的経費の抑制に努めるとともに、自主財源の確保に向けて努力する。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44450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経常的なものに関して見れば平年と大きな変わりはなかったものの、普通交付税の大幅な伸びの影響によって、経常収支比率は大幅に低下した。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これも特殊な要因によるものと考えており、比率だけを見ると類似団体よりも良い傾向にあるが、物価や労務費が上昇している状況からも楽観視はできない。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依然として一般財源収入の増加は難しい状況にあるが、経常的経費の抑制を図りながら健全な財政運営に向けて努力する。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21379</xdr:rowOff>
    </xdr:from>
    <xdr:to>
      <xdr:col>23</xdr:col>
      <xdr:colOff>133350</xdr:colOff>
      <xdr:row>61</xdr:row>
      <xdr:rowOff>59055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308379"/>
          <a:ext cx="8382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59055</xdr:rowOff>
    </xdr:from>
    <xdr:to>
      <xdr:col>19</xdr:col>
      <xdr:colOff>133350</xdr:colOff>
      <xdr:row>61</xdr:row>
      <xdr:rowOff>95250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1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59055</xdr:rowOff>
    </xdr:from>
    <xdr:to>
      <xdr:col>15</xdr:col>
      <xdr:colOff>82550</xdr:colOff>
      <xdr:row>61</xdr:row>
      <xdr:rowOff>95250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175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138006</xdr:rowOff>
    </xdr:from>
    <xdr:to>
      <xdr:col>11</xdr:col>
      <xdr:colOff>31750</xdr:colOff>
      <xdr:row>61</xdr:row>
      <xdr:rowOff>59055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25006"/>
          <a:ext cx="889000" cy="9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142029</xdr:rowOff>
    </xdr:from>
    <xdr:to>
      <xdr:col>23</xdr:col>
      <xdr:colOff>184150</xdr:colOff>
      <xdr:row>60</xdr:row>
      <xdr:rowOff>72179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25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158556</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10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8255</xdr:rowOff>
    </xdr:from>
    <xdr:to>
      <xdr:col>19</xdr:col>
      <xdr:colOff>184150</xdr:colOff>
      <xdr:row>61</xdr:row>
      <xdr:rowOff>109855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120032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8255</xdr:rowOff>
    </xdr:from>
    <xdr:to>
      <xdr:col>11</xdr:col>
      <xdr:colOff>82550</xdr:colOff>
      <xdr:row>61</xdr:row>
      <xdr:rowOff>109855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87206</xdr:rowOff>
    </xdr:from>
    <xdr:to>
      <xdr:col>7</xdr:col>
      <xdr:colOff>31750</xdr:colOff>
      <xdr:row>61</xdr:row>
      <xdr:rowOff>17356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27533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毎年人口が減少している状況にあるが、人口の増減によらず必要となる経費も大きいため、人口に比例して経費を下げることは難しく、一人当たりの額が増加していく実態がある。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単年度で見ると、新型コロナウイルス感染症の影響から実施できなかった事業があることなどから決算額が減少し、結果として前年度を下回った。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物価の上昇などから避けられない面もあるが、引き続き可能な範囲での経費抑制に努めたい。</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69103</xdr:rowOff>
    </xdr:from>
    <xdr:to>
      <xdr:col>23</xdr:col>
      <xdr:colOff>133350</xdr:colOff>
      <xdr:row>81</xdr:row>
      <xdr:rowOff>80190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3956553"/>
          <a:ext cx="8382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74921</xdr:rowOff>
    </xdr:from>
    <xdr:to>
      <xdr:col>19</xdr:col>
      <xdr:colOff>133350</xdr:colOff>
      <xdr:row>81</xdr:row>
      <xdr:rowOff>80190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2371"/>
          <a:ext cx="889000" cy="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161683</xdr:rowOff>
    </xdr:from>
    <xdr:to>
      <xdr:col>15</xdr:col>
      <xdr:colOff>82550</xdr:colOff>
      <xdr:row>81</xdr:row>
      <xdr:rowOff>74921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877683"/>
          <a:ext cx="889000" cy="8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144866</xdr:rowOff>
    </xdr:from>
    <xdr:to>
      <xdr:col>11</xdr:col>
      <xdr:colOff>31750</xdr:colOff>
      <xdr:row>80</xdr:row>
      <xdr:rowOff>161683</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860866"/>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18303</xdr:rowOff>
    </xdr:from>
    <xdr:to>
      <xdr:col>23</xdr:col>
      <xdr:colOff>184150</xdr:colOff>
      <xdr:row>81</xdr:row>
      <xdr:rowOff>119903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9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34830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29390</xdr:rowOff>
    </xdr:from>
    <xdr:to>
      <xdr:col>19</xdr:col>
      <xdr:colOff>184150</xdr:colOff>
      <xdr:row>81</xdr:row>
      <xdr:rowOff>130990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115767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03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24121</xdr:rowOff>
    </xdr:from>
    <xdr:to>
      <xdr:col>15</xdr:col>
      <xdr:colOff>133350</xdr:colOff>
      <xdr:row>81</xdr:row>
      <xdr:rowOff>125721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110498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99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110883</xdr:rowOff>
    </xdr:from>
    <xdr:to>
      <xdr:col>11</xdr:col>
      <xdr:colOff>82550</xdr:colOff>
      <xdr:row>81</xdr:row>
      <xdr:rowOff>41033</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2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51210</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95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94066</xdr:rowOff>
    </xdr:from>
    <xdr:to>
      <xdr:col>7</xdr:col>
      <xdr:colOff>31750</xdr:colOff>
      <xdr:row>81</xdr:row>
      <xdr:rowOff>24216</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1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34393</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57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近年は類似団体と似たような数値で推移しているが、若干低いものと思っている。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今後も引き続き適正な取扱いに努める。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62864</xdr:rowOff>
    </xdr:from>
    <xdr:to>
      <xdr:col>81</xdr:col>
      <xdr:colOff>44450</xdr:colOff>
      <xdr:row>87</xdr:row>
      <xdr:rowOff>62864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790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62864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966950"/>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50800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924723"/>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8573</xdr:rowOff>
    </xdr:from>
    <xdr:to>
      <xdr:col>68</xdr:col>
      <xdr:colOff>152400</xdr:colOff>
      <xdr:row>87</xdr:row>
      <xdr:rowOff>86995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92472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12064</xdr:rowOff>
    </xdr:from>
    <xdr:to>
      <xdr:col>81</xdr:col>
      <xdr:colOff>95250</xdr:colOff>
      <xdr:row>87</xdr:row>
      <xdr:rowOff>113664</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155591</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90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12064</xdr:rowOff>
    </xdr:from>
    <xdr:to>
      <xdr:col>77</xdr:col>
      <xdr:colOff>95250</xdr:colOff>
      <xdr:row>87</xdr:row>
      <xdr:rowOff>113664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98441</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014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129223</xdr:rowOff>
    </xdr:from>
    <xdr:to>
      <xdr:col>68</xdr:col>
      <xdr:colOff>203200</xdr:colOff>
      <xdr:row>87</xdr:row>
      <xdr:rowOff>59373</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69550</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組織全体の業務量や職員の健康状態に留意し、将来を見据えて職員年齢構成に配慮しながら採用している。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毎年実人数に大きな変動はないものの、人口減少の影響もあり、数値は増加している状況にある。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現在の職員数が過剰という認識はないが、今後も現状を維持しつつ、状況に応じて適正な人員の配置に努める。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156736</xdr:rowOff>
    </xdr:from>
    <xdr:to>
      <xdr:col>81</xdr:col>
      <xdr:colOff>44450</xdr:colOff>
      <xdr:row>61</xdr:row>
      <xdr:rowOff>11140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179800" y="10443736"/>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129849</xdr:rowOff>
    </xdr:from>
    <xdr:to>
      <xdr:col>77</xdr:col>
      <xdr:colOff>44450</xdr:colOff>
      <xdr:row>60</xdr:row>
      <xdr:rowOff>156736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5290800" y="10416849"/>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99169</xdr:rowOff>
    </xdr:from>
    <xdr:to>
      <xdr:col>72</xdr:col>
      <xdr:colOff>203200</xdr:colOff>
      <xdr:row>60</xdr:row>
      <xdr:rowOff>129849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386169"/>
          <a:ext cx="889000" cy="3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55390</xdr:rowOff>
    </xdr:from>
    <xdr:to>
      <xdr:col>68</xdr:col>
      <xdr:colOff>152400</xdr:colOff>
      <xdr:row>60</xdr:row>
      <xdr:rowOff>99169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3512800" y="10342390"/>
          <a:ext cx="889000" cy="4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131790</xdr:rowOff>
    </xdr:from>
    <xdr:to>
      <xdr:col>81</xdr:col>
      <xdr:colOff>95250</xdr:colOff>
      <xdr:row>61</xdr:row>
      <xdr:rowOff>61940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967200" y="104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103867</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10390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105936</xdr:rowOff>
    </xdr:from>
    <xdr:to>
      <xdr:col>77</xdr:col>
      <xdr:colOff>95250</xdr:colOff>
      <xdr:row>61</xdr:row>
      <xdr:rowOff>36086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129000" y="103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20863</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10479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79049</xdr:rowOff>
    </xdr:from>
    <xdr:to>
      <xdr:col>73</xdr:col>
      <xdr:colOff>44450</xdr:colOff>
      <xdr:row>61</xdr:row>
      <xdr:rowOff>9199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5240000" y="103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165426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10452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48369</xdr:rowOff>
    </xdr:from>
    <xdr:to>
      <xdr:col>68</xdr:col>
      <xdr:colOff>203200</xdr:colOff>
      <xdr:row>60</xdr:row>
      <xdr:rowOff>149969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4351000" y="103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134746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1042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4590</xdr:rowOff>
    </xdr:from>
    <xdr:to>
      <xdr:col>64</xdr:col>
      <xdr:colOff>152400</xdr:colOff>
      <xdr:row>60</xdr:row>
      <xdr:rowOff>106190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3462000" y="102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90967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1037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比率的には横ばいで推移している。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借入しているものの大半が、後年度以降の交付税措置が大きいものが多く、状況としては悪いものではないと考えている。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今後も引き続き計画的な財政運営に努めていく。</a:t>
          </a: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76200</xdr:rowOff>
    </xdr:from>
    <xdr:to>
      <xdr:col>81</xdr:col>
      <xdr:colOff>44450</xdr:colOff>
      <xdr:row>41</xdr:row>
      <xdr:rowOff>76200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0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76200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52070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27940</xdr:rowOff>
    </xdr:from>
    <xdr:to>
      <xdr:col>68</xdr:col>
      <xdr:colOff>152400</xdr:colOff>
      <xdr:row>41</xdr:row>
      <xdr:rowOff>60113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05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41927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25400</xdr:rowOff>
    </xdr:from>
    <xdr:to>
      <xdr:col>77</xdr:col>
      <xdr:colOff>95250</xdr:colOff>
      <xdr:row>41</xdr:row>
      <xdr:rowOff>127000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9313</xdr:rowOff>
    </xdr:from>
    <xdr:to>
      <xdr:col>64</xdr:col>
      <xdr:colOff>152400</xdr:colOff>
      <xdr:row>41</xdr:row>
      <xdr:rowOff>110913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121090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8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一定程度、財政調整基金や公共施設整備基金などの特定目的基金を保有出来ていることから、将来負担比率は発生していない。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近年は基金取崩しの予算編成（当初予算）とせざるを得ない状況が続いているが、決算としてはそれほど基金を繰入することなく財政運営ができている。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内容的に大きな変化はないものの、他の項目において新型コロナウイルス感染症の影響によって支出できないものが多かったことにより、それらに左右されない人件費の割合が増加した。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内容に変動はないため特に改めることはないが、今後も状況を見ながら適正な取扱いに努める。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28702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5348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84853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37</xdr:row>
      <xdr:rowOff>28702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108712</xdr:rowOff>
    </xdr:from>
    <xdr:to>
      <xdr:col>15</xdr:col>
      <xdr:colOff>98425</xdr:colOff>
      <xdr:row>36</xdr:row>
      <xdr:rowOff>131572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90424</xdr:rowOff>
    </xdr:from>
    <xdr:to>
      <xdr:col>11</xdr:col>
      <xdr:colOff>9525</xdr:colOff>
      <xdr:row>36</xdr:row>
      <xdr:rowOff>108712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62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149352</xdr:rowOff>
    </xdr:from>
    <xdr:to>
      <xdr:col>20</xdr:col>
      <xdr:colOff>38100</xdr:colOff>
      <xdr:row>37</xdr:row>
      <xdr:rowOff>79502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57912</xdr:rowOff>
    </xdr:from>
    <xdr:to>
      <xdr:col>11</xdr:col>
      <xdr:colOff>60325</xdr:colOff>
      <xdr:row>36</xdr:row>
      <xdr:rowOff>159512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169689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39624</xdr:rowOff>
    </xdr:from>
    <xdr:to>
      <xdr:col>6</xdr:col>
      <xdr:colOff>171450</xdr:colOff>
      <xdr:row>36</xdr:row>
      <xdr:rowOff>141224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151401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類似団体と似たような数値で推移している。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これまでも、必要とされる各種業務委託の実施や、可能な範囲での経常的経費削減に取り組んでいること、さらに物価上昇や労務費の上昇なども重なり、今後数値が落ちていく要因はあまりない。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そのような中でも、引き続き可能な範囲での抑制に努める。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37846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2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37846</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524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129286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07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65278</xdr:rowOff>
    </xdr:from>
    <xdr:to>
      <xdr:col>69</xdr:col>
      <xdr:colOff>92075</xdr:colOff>
      <xdr:row>17</xdr:row>
      <xdr:rowOff>129286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799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158496</xdr:rowOff>
    </xdr:from>
    <xdr:to>
      <xdr:col>82</xdr:col>
      <xdr:colOff>158750</xdr:colOff>
      <xdr:row>17</xdr:row>
      <xdr:rowOff>88646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130573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2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126255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9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類似団体と比較すると多少良い傾向にはあるものの、少子高齢化の影響によって扶助費は先の読みにくい状況が続く。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削減の方策は難しい項目ではあるが、今後も数値の変動に注視し、適正な運営に努める。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61685</xdr:rowOff>
    </xdr:from>
    <xdr:to>
      <xdr:col>19</xdr:col>
      <xdr:colOff>187325</xdr:colOff>
      <xdr:row>54</xdr:row>
      <xdr:rowOff>94343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xdr:rowOff>
    </xdr:from>
    <xdr:to>
      <xdr:col>20</xdr:col>
      <xdr:colOff>38100</xdr:colOff>
      <xdr:row>54</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122662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92528</xdr:rowOff>
    </xdr:from>
    <xdr:to>
      <xdr:col>6</xdr:col>
      <xdr:colOff>171450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32855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冬期間における除排雪にかかる経費を中心に、その年によって変動する状況にある。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今後も引き続き適正な数値の維持に努める。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159004</xdr:rowOff>
    </xdr:from>
    <xdr:to>
      <xdr:col>82</xdr:col>
      <xdr:colOff>107950</xdr:colOff>
      <xdr:row>55</xdr:row>
      <xdr:rowOff>37846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173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19558</xdr:rowOff>
    </xdr:from>
    <xdr:to>
      <xdr:col>78</xdr:col>
      <xdr:colOff>69850</xdr:colOff>
      <xdr:row>55</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449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19558</xdr:rowOff>
    </xdr:from>
    <xdr:to>
      <xdr:col>73</xdr:col>
      <xdr:colOff>180975</xdr:colOff>
      <xdr:row>55</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49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24130</xdr:rowOff>
    </xdr:from>
    <xdr:to>
      <xdr:col>69</xdr:col>
      <xdr:colOff>92075</xdr:colOff>
      <xdr:row>55</xdr:row>
      <xdr:rowOff>65278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538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108204</xdr:rowOff>
    </xdr:from>
    <xdr:to>
      <xdr:col>82</xdr:col>
      <xdr:colOff>158750</xdr:colOff>
      <xdr:row>55</xdr:row>
      <xdr:rowOff>38354</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6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124731</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1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158496</xdr:rowOff>
    </xdr:from>
    <xdr:to>
      <xdr:col>78</xdr:col>
      <xdr:colOff>120650</xdr:colOff>
      <xdr:row>55</xdr:row>
      <xdr:rowOff>88646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98823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8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140208</xdr:rowOff>
    </xdr:from>
    <xdr:to>
      <xdr:col>74</xdr:col>
      <xdr:colOff>31750</xdr:colOff>
      <xdr:row>55</xdr:row>
      <xdr:rowOff>70358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80535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144780</xdr:rowOff>
    </xdr:from>
    <xdr:to>
      <xdr:col>69</xdr:col>
      <xdr:colOff>142875</xdr:colOff>
      <xdr:row>55</xdr:row>
      <xdr:rowOff>74930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85107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14478</xdr:rowOff>
    </xdr:from>
    <xdr:to>
      <xdr:col>65</xdr:col>
      <xdr:colOff>53975</xdr:colOff>
      <xdr:row>55</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126255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類似団体と比較すると多少良い傾向にはある。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前年度は特に新型コロナウイルス感染症による経済対策などで補助費等が増大したが、今年はそれら減少に加え、感染症の影響などで他団体への補助なども執行額が減少した。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経常的な分としては、消防事務組合にかかる経費や、広域でのごみ処理・し尿処理にかかる経費が大きく、削減はなかなか難しい状況。</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いずれも、今後も適正な取扱いに努める。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170434</xdr:rowOff>
    </xdr:from>
    <xdr:to>
      <xdr:col>82</xdr:col>
      <xdr:colOff>107950</xdr:colOff>
      <xdr:row>36</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7118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031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67564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30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151638</xdr:rowOff>
    </xdr:from>
    <xdr:to>
      <xdr:col>78</xdr:col>
      <xdr:colOff>120650</xdr:colOff>
      <xdr:row>36</xdr:row>
      <xdr:rowOff>81788</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91965</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前年度と比較すると若干割合が下がった。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過剰な借り入れは後年度以降の公債費押し上げにつながるため、慎重な対応が求められる。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近年は財源対策といった側面から借入することが多いが、いずれにせよ中期的な財政状況を見据えながら適切な取扱いに努めていく。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77470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733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107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88900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3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138447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38100</xdr:rowOff>
    </xdr:from>
    <xdr:to>
      <xdr:col>15</xdr:col>
      <xdr:colOff>149225</xdr:colOff>
      <xdr:row>76</xdr:row>
      <xdr:rowOff>139700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149877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類似団体と比較すると良い傾向にはある。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それぞれの要因などは他の項目で触れているとおりだが、今後も適正な数値の維持に努める。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149861</xdr:rowOff>
    </xdr:from>
    <xdr:to>
      <xdr:col>82</xdr:col>
      <xdr:colOff>107950</xdr:colOff>
      <xdr:row>76</xdr:row>
      <xdr:rowOff>142239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08611"/>
          <a:ext cx="838200" cy="16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78757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8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76</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724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165100</xdr:rowOff>
    </xdr:from>
    <xdr:to>
      <xdr:col>73</xdr:col>
      <xdr:colOff>180975</xdr:colOff>
      <xdr:row>76</xdr:row>
      <xdr:rowOff>168911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3893800" y="13195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138430</xdr:rowOff>
    </xdr:from>
    <xdr:to>
      <xdr:col>69</xdr:col>
      <xdr:colOff>92075</xdr:colOff>
      <xdr:row>76</xdr:row>
      <xdr:rowOff>168911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68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99060</xdr:rowOff>
    </xdr:from>
    <xdr:to>
      <xdr:col>82</xdr:col>
      <xdr:colOff>158750</xdr:colOff>
      <xdr:row>76</xdr:row>
      <xdr:rowOff>29211</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115587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114300</xdr:rowOff>
    </xdr:from>
    <xdr:to>
      <xdr:col>74</xdr:col>
      <xdr:colOff>31750</xdr:colOff>
      <xdr:row>77</xdr:row>
      <xdr:rowOff>44450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118111</xdr:rowOff>
    </xdr:from>
    <xdr:to>
      <xdr:col>69</xdr:col>
      <xdr:colOff>142875</xdr:colOff>
      <xdr:row>77</xdr:row>
      <xdr:rowOff>48261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58437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87630</xdr:rowOff>
    </xdr:from>
    <xdr:to>
      <xdr:col>65</xdr:col>
      <xdr:colOff>53975</xdr:colOff>
      <xdr:row>77</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27957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78962</xdr:rowOff>
    </xdr:from>
    <xdr:to>
      <xdr:col>29</xdr:col>
      <xdr:colOff>127000</xdr:colOff>
      <xdr:row>17</xdr:row>
      <xdr:rowOff>88321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41237"/>
          <a:ext cx="647700" cy="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63739</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26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88321</xdr:rowOff>
    </xdr:from>
    <xdr:to>
      <xdr:col>26</xdr:col>
      <xdr:colOff>50800</xdr:colOff>
      <xdr:row>17</xdr:row>
      <xdr:rowOff>112608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50596"/>
          <a:ext cx="698500" cy="2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112608</xdr:rowOff>
    </xdr:from>
    <xdr:to>
      <xdr:col>22</xdr:col>
      <xdr:colOff>114300</xdr:colOff>
      <xdr:row>17</xdr:row>
      <xdr:rowOff>136188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4883"/>
          <a:ext cx="698500" cy="23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136188</xdr:rowOff>
    </xdr:from>
    <xdr:to>
      <xdr:col>18</xdr:col>
      <xdr:colOff>177800</xdr:colOff>
      <xdr:row>17</xdr:row>
      <xdr:rowOff>147305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98463"/>
          <a:ext cx="698500" cy="11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28162</xdr:rowOff>
    </xdr:from>
    <xdr:to>
      <xdr:col>29</xdr:col>
      <xdr:colOff>177800</xdr:colOff>
      <xdr:row>17</xdr:row>
      <xdr:rowOff>129762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90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44689</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37521</xdr:rowOff>
    </xdr:from>
    <xdr:to>
      <xdr:col>26</xdr:col>
      <xdr:colOff>101600</xdr:colOff>
      <xdr:row>17</xdr:row>
      <xdr:rowOff>139121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149298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61808</xdr:rowOff>
    </xdr:from>
    <xdr:to>
      <xdr:col>22</xdr:col>
      <xdr:colOff>165100</xdr:colOff>
      <xdr:row>17</xdr:row>
      <xdr:rowOff>163408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4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148185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10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85388</xdr:rowOff>
    </xdr:from>
    <xdr:to>
      <xdr:col>19</xdr:col>
      <xdr:colOff>38100</xdr:colOff>
      <xdr:row>18</xdr:row>
      <xdr:rowOff>15538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315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3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96505</xdr:rowOff>
    </xdr:from>
    <xdr:to>
      <xdr:col>15</xdr:col>
      <xdr:colOff>101600</xdr:colOff>
      <xdr:row>18</xdr:row>
      <xdr:rowOff>26655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58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11432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4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174988</xdr:rowOff>
    </xdr:from>
    <xdr:to>
      <xdr:col>29</xdr:col>
      <xdr:colOff>127000</xdr:colOff>
      <xdr:row>35</xdr:row>
      <xdr:rowOff>199507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85338"/>
          <a:ext cx="647700" cy="24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179980</xdr:rowOff>
    </xdr:from>
    <xdr:to>
      <xdr:col>26</xdr:col>
      <xdr:colOff>50800</xdr:colOff>
      <xdr:row>35</xdr:row>
      <xdr:rowOff>199507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90330"/>
          <a:ext cx="698500" cy="19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179980</xdr:rowOff>
    </xdr:from>
    <xdr:to>
      <xdr:col>22</xdr:col>
      <xdr:colOff>114300</xdr:colOff>
      <xdr:row>35</xdr:row>
      <xdr:rowOff>226116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90330"/>
          <a:ext cx="698500" cy="46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226116</xdr:rowOff>
    </xdr:from>
    <xdr:to>
      <xdr:col>18</xdr:col>
      <xdr:colOff>177800</xdr:colOff>
      <xdr:row>35</xdr:row>
      <xdr:rowOff>242489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36466"/>
          <a:ext cx="698500" cy="1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124188</xdr:rowOff>
    </xdr:from>
    <xdr:to>
      <xdr:col>29</xdr:col>
      <xdr:colOff>177800</xdr:colOff>
      <xdr:row>35</xdr:row>
      <xdr:rowOff>225788</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34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96265</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0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148707</xdr:rowOff>
    </xdr:from>
    <xdr:to>
      <xdr:col>26</xdr:col>
      <xdr:colOff>101600</xdr:colOff>
      <xdr:row>35</xdr:row>
      <xdr:rowOff>250307</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9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235084</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4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129180</xdr:rowOff>
    </xdr:from>
    <xdr:to>
      <xdr:col>22</xdr:col>
      <xdr:colOff>165100</xdr:colOff>
      <xdr:row>35</xdr:row>
      <xdr:rowOff>230780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39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240957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0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175316</xdr:rowOff>
    </xdr:from>
    <xdr:to>
      <xdr:col>19</xdr:col>
      <xdr:colOff>38100</xdr:colOff>
      <xdr:row>35</xdr:row>
      <xdr:rowOff>276916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856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261693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72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191689</xdr:rowOff>
    </xdr:from>
    <xdr:to>
      <xdr:col>15</xdr:col>
      <xdr:colOff>101600</xdr:colOff>
      <xdr:row>35</xdr:row>
      <xdr:rowOff>293289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802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278066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8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112470</xdr:rowOff>
    </xdr:from>
    <xdr:to>
      <xdr:col>24</xdr:col>
      <xdr:colOff>63500</xdr:colOff>
      <xdr:row>36</xdr:row>
      <xdr:rowOff>120425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84670"/>
          <a:ext cx="8382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120425</xdr:rowOff>
    </xdr:from>
    <xdr:to>
      <xdr:col>19</xdr:col>
      <xdr:colOff>177800</xdr:colOff>
      <xdr:row>37</xdr:row>
      <xdr:rowOff>6085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92625"/>
          <a:ext cx="889000" cy="5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6085</xdr:rowOff>
    </xdr:from>
    <xdr:to>
      <xdr:col>15</xdr:col>
      <xdr:colOff>50800</xdr:colOff>
      <xdr:row>37</xdr:row>
      <xdr:rowOff>30473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49735"/>
          <a:ext cx="889000" cy="2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30473</xdr:rowOff>
    </xdr:from>
    <xdr:to>
      <xdr:col>10</xdr:col>
      <xdr:colOff>114300</xdr:colOff>
      <xdr:row>37</xdr:row>
      <xdr:rowOff>40162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74123"/>
          <a:ext cx="889000" cy="9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61670</xdr:rowOff>
    </xdr:from>
    <xdr:to>
      <xdr:col>24</xdr:col>
      <xdr:colOff>114300</xdr:colOff>
      <xdr:row>36</xdr:row>
      <xdr:rowOff>163270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84547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8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69625</xdr:rowOff>
    </xdr:from>
    <xdr:to>
      <xdr:col>20</xdr:col>
      <xdr:colOff>38100</xdr:colOff>
      <xdr:row>36</xdr:row>
      <xdr:rowOff>171225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16302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17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126735</xdr:rowOff>
    </xdr:from>
    <xdr:to>
      <xdr:col>15</xdr:col>
      <xdr:colOff>101600</xdr:colOff>
      <xdr:row>37</xdr:row>
      <xdr:rowOff>56885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9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73412</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7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151123</xdr:rowOff>
    </xdr:from>
    <xdr:to>
      <xdr:col>10</xdr:col>
      <xdr:colOff>165100</xdr:colOff>
      <xdr:row>37</xdr:row>
      <xdr:rowOff>81273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2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72400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1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160812</xdr:rowOff>
    </xdr:from>
    <xdr:to>
      <xdr:col>6</xdr:col>
      <xdr:colOff>38100</xdr:colOff>
      <xdr:row>37</xdr:row>
      <xdr:rowOff>90962</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3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82089</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73233</xdr:rowOff>
    </xdr:from>
    <xdr:to>
      <xdr:col>24</xdr:col>
      <xdr:colOff>63500</xdr:colOff>
      <xdr:row>57</xdr:row>
      <xdr:rowOff>85829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45883"/>
          <a:ext cx="8382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1598</xdr:rowOff>
    </xdr:from>
    <xdr:to>
      <xdr:col>19</xdr:col>
      <xdr:colOff>177800</xdr:colOff>
      <xdr:row>57</xdr:row>
      <xdr:rowOff>73233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74248"/>
          <a:ext cx="889000" cy="7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1598</xdr:rowOff>
    </xdr:from>
    <xdr:to>
      <xdr:col>15</xdr:col>
      <xdr:colOff>50800</xdr:colOff>
      <xdr:row>57</xdr:row>
      <xdr:rowOff>114246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74248"/>
          <a:ext cx="889000" cy="11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114246</xdr:rowOff>
    </xdr:from>
    <xdr:to>
      <xdr:col>10</xdr:col>
      <xdr:colOff>114300</xdr:colOff>
      <xdr:row>57</xdr:row>
      <xdr:rowOff>133520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6896"/>
          <a:ext cx="889000" cy="1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35029</xdr:rowOff>
    </xdr:from>
    <xdr:to>
      <xdr:col>24</xdr:col>
      <xdr:colOff>114300</xdr:colOff>
      <xdr:row>57</xdr:row>
      <xdr:rowOff>136629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13456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22433</xdr:rowOff>
    </xdr:from>
    <xdr:to>
      <xdr:col>20</xdr:col>
      <xdr:colOff>38100</xdr:colOff>
      <xdr:row>57</xdr:row>
      <xdr:rowOff>124033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140560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122248</xdr:rowOff>
    </xdr:from>
    <xdr:to>
      <xdr:col>15</xdr:col>
      <xdr:colOff>101600</xdr:colOff>
      <xdr:row>57</xdr:row>
      <xdr:rowOff>52398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2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68925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49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63446</xdr:rowOff>
    </xdr:from>
    <xdr:to>
      <xdr:col>10</xdr:col>
      <xdr:colOff>165100</xdr:colOff>
      <xdr:row>57</xdr:row>
      <xdr:rowOff>165046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156173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28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82720</xdr:rowOff>
    </xdr:from>
    <xdr:to>
      <xdr:col>6</xdr:col>
      <xdr:colOff>38100</xdr:colOff>
      <xdr:row>58</xdr:row>
      <xdr:rowOff>12870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3997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94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69008</xdr:rowOff>
    </xdr:from>
    <xdr:to>
      <xdr:col>24</xdr:col>
      <xdr:colOff>63500</xdr:colOff>
      <xdr:row>77</xdr:row>
      <xdr:rowOff>96092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0658"/>
          <a:ext cx="838200" cy="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71176</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72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69008</xdr:rowOff>
    </xdr:from>
    <xdr:to>
      <xdr:col>19</xdr:col>
      <xdr:colOff>177800</xdr:colOff>
      <xdr:row>77</xdr:row>
      <xdr:rowOff>135635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0658"/>
          <a:ext cx="889000" cy="6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32109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40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120965</xdr:rowOff>
    </xdr:from>
    <xdr:to>
      <xdr:col>15</xdr:col>
      <xdr:colOff>50800</xdr:colOff>
      <xdr:row>77</xdr:row>
      <xdr:rowOff>135635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22615"/>
          <a:ext cx="889000" cy="1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111340</xdr:rowOff>
    </xdr:from>
    <xdr:to>
      <xdr:col>10</xdr:col>
      <xdr:colOff>114300</xdr:colOff>
      <xdr:row>77</xdr:row>
      <xdr:rowOff>120965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12990"/>
          <a:ext cx="889000" cy="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58073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43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48299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42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45292</xdr:rowOff>
    </xdr:from>
    <xdr:to>
      <xdr:col>24</xdr:col>
      <xdr:colOff>114300</xdr:colOff>
      <xdr:row>77</xdr:row>
      <xdr:rowOff>146892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24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68169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09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18208</xdr:rowOff>
    </xdr:from>
    <xdr:to>
      <xdr:col>20</xdr:col>
      <xdr:colOff>38100</xdr:colOff>
      <xdr:row>77</xdr:row>
      <xdr:rowOff>119808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136335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9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84835</xdr:rowOff>
    </xdr:from>
    <xdr:to>
      <xdr:col>15</xdr:col>
      <xdr:colOff>101600</xdr:colOff>
      <xdr:row>78</xdr:row>
      <xdr:rowOff>14985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8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31512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0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70165</xdr:rowOff>
    </xdr:from>
    <xdr:to>
      <xdr:col>10</xdr:col>
      <xdr:colOff>165100</xdr:colOff>
      <xdr:row>78</xdr:row>
      <xdr:rowOff>315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16842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0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60540</xdr:rowOff>
    </xdr:from>
    <xdr:to>
      <xdr:col>6</xdr:col>
      <xdr:colOff>38100</xdr:colOff>
      <xdr:row>77</xdr:row>
      <xdr:rowOff>162140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7217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03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118349</xdr:rowOff>
    </xdr:from>
    <xdr:to>
      <xdr:col>24</xdr:col>
      <xdr:colOff>63500</xdr:colOff>
      <xdr:row>96</xdr:row>
      <xdr:rowOff>26764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234649"/>
          <a:ext cx="838200" cy="25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26764</xdr:rowOff>
    </xdr:from>
    <xdr:to>
      <xdr:col>19</xdr:col>
      <xdr:colOff>177800</xdr:colOff>
      <xdr:row>96</xdr:row>
      <xdr:rowOff>50195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5964"/>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50195</xdr:rowOff>
    </xdr:from>
    <xdr:to>
      <xdr:col>15</xdr:col>
      <xdr:colOff>50800</xdr:colOff>
      <xdr:row>96</xdr:row>
      <xdr:rowOff>63897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09395"/>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40542</xdr:rowOff>
    </xdr:from>
    <xdr:to>
      <xdr:col>10</xdr:col>
      <xdr:colOff>114300</xdr:colOff>
      <xdr:row>96</xdr:row>
      <xdr:rowOff>63897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499742"/>
          <a:ext cx="8890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67549</xdr:rowOff>
    </xdr:from>
    <xdr:to>
      <xdr:col>24</xdr:col>
      <xdr:colOff>114300</xdr:colOff>
      <xdr:row>94</xdr:row>
      <xdr:rowOff>169149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1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90426</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03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147414</xdr:rowOff>
    </xdr:from>
    <xdr:to>
      <xdr:col>20</xdr:col>
      <xdr:colOff>38100</xdr:colOff>
      <xdr:row>96</xdr:row>
      <xdr:rowOff>77564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68691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2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170845</xdr:rowOff>
    </xdr:from>
    <xdr:to>
      <xdr:col>15</xdr:col>
      <xdr:colOff>101600</xdr:colOff>
      <xdr:row>96</xdr:row>
      <xdr:rowOff>100995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5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13097</xdr:rowOff>
    </xdr:from>
    <xdr:to>
      <xdr:col>10</xdr:col>
      <xdr:colOff>165100</xdr:colOff>
      <xdr:row>96</xdr:row>
      <xdr:rowOff>114697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105824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56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161192</xdr:rowOff>
    </xdr:from>
    <xdr:to>
      <xdr:col>6</xdr:col>
      <xdr:colOff>38100</xdr:colOff>
      <xdr:row>96</xdr:row>
      <xdr:rowOff>91342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4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107869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2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89629</xdr:rowOff>
    </xdr:from>
    <xdr:to>
      <xdr:col>55</xdr:col>
      <xdr:colOff>0</xdr:colOff>
      <xdr:row>36</xdr:row>
      <xdr:rowOff>132057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639300" y="6090379"/>
          <a:ext cx="838200" cy="213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89629</xdr:rowOff>
    </xdr:from>
    <xdr:to>
      <xdr:col>50</xdr:col>
      <xdr:colOff>114300</xdr:colOff>
      <xdr:row>36</xdr:row>
      <xdr:rowOff>147055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6090379"/>
          <a:ext cx="889000" cy="22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147055</xdr:rowOff>
    </xdr:from>
    <xdr:to>
      <xdr:col>45</xdr:col>
      <xdr:colOff>177800</xdr:colOff>
      <xdr:row>36</xdr:row>
      <xdr:rowOff>148913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19255"/>
          <a:ext cx="889000" cy="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50559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148913</xdr:rowOff>
    </xdr:from>
    <xdr:to>
      <xdr:col>41</xdr:col>
      <xdr:colOff>50800</xdr:colOff>
      <xdr:row>37</xdr:row>
      <xdr:rowOff>5815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321113"/>
          <a:ext cx="889000" cy="2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55863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81257</xdr:rowOff>
    </xdr:from>
    <xdr:to>
      <xdr:col>55</xdr:col>
      <xdr:colOff>50800</xdr:colOff>
      <xdr:row>37</xdr:row>
      <xdr:rowOff>11407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2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59684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23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38829</xdr:rowOff>
    </xdr:from>
    <xdr:to>
      <xdr:col>50</xdr:col>
      <xdr:colOff>165100</xdr:colOff>
      <xdr:row>35</xdr:row>
      <xdr:rowOff>140429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131556</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13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96255</xdr:rowOff>
    </xdr:from>
    <xdr:to>
      <xdr:col>46</xdr:col>
      <xdr:colOff>38100</xdr:colOff>
      <xdr:row>37</xdr:row>
      <xdr:rowOff>26405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26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42932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604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98113</xdr:rowOff>
    </xdr:from>
    <xdr:to>
      <xdr:col>41</xdr:col>
      <xdr:colOff>101600</xdr:colOff>
      <xdr:row>37</xdr:row>
      <xdr:rowOff>28263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27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44790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604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126465</xdr:rowOff>
    </xdr:from>
    <xdr:to>
      <xdr:col>36</xdr:col>
      <xdr:colOff>165100</xdr:colOff>
      <xdr:row>37</xdr:row>
      <xdr:rowOff>56615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2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73142</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60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74835</xdr:rowOff>
    </xdr:from>
    <xdr:to>
      <xdr:col>55</xdr:col>
      <xdr:colOff>0</xdr:colOff>
      <xdr:row>58</xdr:row>
      <xdr:rowOff>90911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18935"/>
          <a:ext cx="838200" cy="1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74835</xdr:rowOff>
    </xdr:from>
    <xdr:to>
      <xdr:col>50</xdr:col>
      <xdr:colOff>114300</xdr:colOff>
      <xdr:row>58</xdr:row>
      <xdr:rowOff>101171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18935"/>
          <a:ext cx="889000" cy="26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138210</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3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97458</xdr:rowOff>
    </xdr:from>
    <xdr:to>
      <xdr:col>45</xdr:col>
      <xdr:colOff>177800</xdr:colOff>
      <xdr:row>58</xdr:row>
      <xdr:rowOff>101171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10041558"/>
          <a:ext cx="889000" cy="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91649</xdr:rowOff>
    </xdr:from>
    <xdr:to>
      <xdr:col>41</xdr:col>
      <xdr:colOff>50800</xdr:colOff>
      <xdr:row>58</xdr:row>
      <xdr:rowOff>97458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10035749"/>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40111</xdr:rowOff>
    </xdr:from>
    <xdr:to>
      <xdr:col>55</xdr:col>
      <xdr:colOff>50800</xdr:colOff>
      <xdr:row>58</xdr:row>
      <xdr:rowOff>141711</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24035</xdr:rowOff>
    </xdr:from>
    <xdr:to>
      <xdr:col>50</xdr:col>
      <xdr:colOff>165100</xdr:colOff>
      <xdr:row>58</xdr:row>
      <xdr:rowOff>125635</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116762</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060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50371</xdr:rowOff>
    </xdr:from>
    <xdr:to>
      <xdr:col>46</xdr:col>
      <xdr:colOff>38100</xdr:colOff>
      <xdr:row>58</xdr:row>
      <xdr:rowOff>151971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143098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0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46658</xdr:rowOff>
    </xdr:from>
    <xdr:to>
      <xdr:col>41</xdr:col>
      <xdr:colOff>101600</xdr:colOff>
      <xdr:row>58</xdr:row>
      <xdr:rowOff>148258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99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139385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1008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40849</xdr:rowOff>
    </xdr:from>
    <xdr:to>
      <xdr:col>36</xdr:col>
      <xdr:colOff>165100</xdr:colOff>
      <xdr:row>58</xdr:row>
      <xdr:rowOff>142449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133576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1007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128189</xdr:rowOff>
    </xdr:from>
    <xdr:to>
      <xdr:col>55</xdr:col>
      <xdr:colOff>0</xdr:colOff>
      <xdr:row>78</xdr:row>
      <xdr:rowOff>137154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501289"/>
          <a:ext cx="838200" cy="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128189</xdr:rowOff>
    </xdr:from>
    <xdr:to>
      <xdr:col>50</xdr:col>
      <xdr:colOff>114300</xdr:colOff>
      <xdr:row>78</xdr:row>
      <xdr:rowOff>128767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01289"/>
          <a:ext cx="889000" cy="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17383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2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125022</xdr:rowOff>
    </xdr:from>
    <xdr:to>
      <xdr:col>45</xdr:col>
      <xdr:colOff>177800</xdr:colOff>
      <xdr:row>78</xdr:row>
      <xdr:rowOff>128767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3498122"/>
          <a:ext cx="8890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118912</xdr:rowOff>
    </xdr:from>
    <xdr:to>
      <xdr:col>41</xdr:col>
      <xdr:colOff>50800</xdr:colOff>
      <xdr:row>78</xdr:row>
      <xdr:rowOff>125022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492012"/>
          <a:ext cx="889000" cy="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86354</xdr:rowOff>
    </xdr:from>
    <xdr:to>
      <xdr:col>55</xdr:col>
      <xdr:colOff>50800</xdr:colOff>
      <xdr:row>79</xdr:row>
      <xdr:rowOff>16504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5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77389</xdr:rowOff>
    </xdr:from>
    <xdr:to>
      <xdr:col>50</xdr:col>
      <xdr:colOff>165100</xdr:colOff>
      <xdr:row>79</xdr:row>
      <xdr:rowOff>7539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170116</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5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77967</xdr:rowOff>
    </xdr:from>
    <xdr:to>
      <xdr:col>46</xdr:col>
      <xdr:colOff>38100</xdr:colOff>
      <xdr:row>79</xdr:row>
      <xdr:rowOff>8117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4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170694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83111" y="135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74222</xdr:rowOff>
    </xdr:from>
    <xdr:to>
      <xdr:col>41</xdr:col>
      <xdr:colOff>101600</xdr:colOff>
      <xdr:row>79</xdr:row>
      <xdr:rowOff>4372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44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166949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5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68112</xdr:rowOff>
    </xdr:from>
    <xdr:to>
      <xdr:col>36</xdr:col>
      <xdr:colOff>165100</xdr:colOff>
      <xdr:row>78</xdr:row>
      <xdr:rowOff>169712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44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14789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2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158905</xdr:rowOff>
    </xdr:from>
    <xdr:to>
      <xdr:col>55</xdr:col>
      <xdr:colOff>0</xdr:colOff>
      <xdr:row>97</xdr:row>
      <xdr:rowOff>99375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9639300" y="16618105"/>
          <a:ext cx="838200" cy="1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158905</xdr:rowOff>
    </xdr:from>
    <xdr:to>
      <xdr:col>50</xdr:col>
      <xdr:colOff>114300</xdr:colOff>
      <xdr:row>98</xdr:row>
      <xdr:rowOff>26988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618105"/>
          <a:ext cx="889000" cy="2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86554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26988</xdr:rowOff>
    </xdr:from>
    <xdr:to>
      <xdr:col>45</xdr:col>
      <xdr:colOff>177800</xdr:colOff>
      <xdr:row>98</xdr:row>
      <xdr:rowOff>38013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7861300" y="16829088"/>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38013</xdr:rowOff>
    </xdr:from>
    <xdr:to>
      <xdr:col>41</xdr:col>
      <xdr:colOff>50800</xdr:colOff>
      <xdr:row>98</xdr:row>
      <xdr:rowOff>87201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40113"/>
          <a:ext cx="889000" cy="4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48575</xdr:rowOff>
    </xdr:from>
    <xdr:to>
      <xdr:col>55</xdr:col>
      <xdr:colOff>50800</xdr:colOff>
      <xdr:row>97</xdr:row>
      <xdr:rowOff>150175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67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71452</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3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108105</xdr:rowOff>
    </xdr:from>
    <xdr:to>
      <xdr:col>50</xdr:col>
      <xdr:colOff>165100</xdr:colOff>
      <xdr:row>97</xdr:row>
      <xdr:rowOff>38255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56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54782</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34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147638</xdr:rowOff>
    </xdr:from>
    <xdr:to>
      <xdr:col>46</xdr:col>
      <xdr:colOff>38100</xdr:colOff>
      <xdr:row>98</xdr:row>
      <xdr:rowOff>77788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7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68915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8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158663</xdr:rowOff>
    </xdr:from>
    <xdr:to>
      <xdr:col>41</xdr:col>
      <xdr:colOff>101600</xdr:colOff>
      <xdr:row>98</xdr:row>
      <xdr:rowOff>88813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78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79940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88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36401</xdr:rowOff>
    </xdr:from>
    <xdr:to>
      <xdr:col>36</xdr:col>
      <xdr:colOff>165100</xdr:colOff>
      <xdr:row>98</xdr:row>
      <xdr:rowOff>138001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3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129128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93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108037</xdr:rowOff>
    </xdr:from>
    <xdr:to>
      <xdr:col>85</xdr:col>
      <xdr:colOff>127000</xdr:colOff>
      <xdr:row>38</xdr:row>
      <xdr:rowOff>128883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23137"/>
          <a:ext cx="838200" cy="2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128883</xdr:rowOff>
    </xdr:from>
    <xdr:to>
      <xdr:col>81</xdr:col>
      <xdr:colOff>50800</xdr:colOff>
      <xdr:row>38</xdr:row>
      <xdr:rowOff>130521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4592300" y="6643983"/>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130521</xdr:rowOff>
    </xdr:from>
    <xdr:to>
      <xdr:col>76</xdr:col>
      <xdr:colOff>114300</xdr:colOff>
      <xdr:row>38</xdr:row>
      <xdr:rowOff>131848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5621"/>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122448</xdr:rowOff>
    </xdr:from>
    <xdr:to>
      <xdr:col>71</xdr:col>
      <xdr:colOff>177800</xdr:colOff>
      <xdr:row>38</xdr:row>
      <xdr:rowOff>131848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37548"/>
          <a:ext cx="889000" cy="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57237</xdr:rowOff>
    </xdr:from>
    <xdr:to>
      <xdr:col>85</xdr:col>
      <xdr:colOff>177800</xdr:colOff>
      <xdr:row>38</xdr:row>
      <xdr:rowOff>158837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5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534377"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2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78083</xdr:rowOff>
    </xdr:from>
    <xdr:to>
      <xdr:col>81</xdr:col>
      <xdr:colOff>101600</xdr:colOff>
      <xdr:row>39</xdr:row>
      <xdr:rowOff>8233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59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170810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8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79721</xdr:rowOff>
    </xdr:from>
    <xdr:to>
      <xdr:col>76</xdr:col>
      <xdr:colOff>165100</xdr:colOff>
      <xdr:row>39</xdr:row>
      <xdr:rowOff>9871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998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81048</xdr:rowOff>
    </xdr:from>
    <xdr:to>
      <xdr:col>72</xdr:col>
      <xdr:colOff>38100</xdr:colOff>
      <xdr:row>39</xdr:row>
      <xdr:rowOff>11198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5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2325</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8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71648</xdr:rowOff>
    </xdr:from>
    <xdr:to>
      <xdr:col>67</xdr:col>
      <xdr:colOff>101600</xdr:colOff>
      <xdr:row>39</xdr:row>
      <xdr:rowOff>1798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164375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86979</xdr:rowOff>
    </xdr:from>
    <xdr:to>
      <xdr:col>85</xdr:col>
      <xdr:colOff>127000</xdr:colOff>
      <xdr:row>77</xdr:row>
      <xdr:rowOff>110074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5481300" y="13288629"/>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110074</xdr:rowOff>
    </xdr:from>
    <xdr:to>
      <xdr:col>81</xdr:col>
      <xdr:colOff>50800</xdr:colOff>
      <xdr:row>77</xdr:row>
      <xdr:rowOff>123039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172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123039</xdr:rowOff>
    </xdr:from>
    <xdr:to>
      <xdr:col>76</xdr:col>
      <xdr:colOff>114300</xdr:colOff>
      <xdr:row>77</xdr:row>
      <xdr:rowOff>143521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468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143521</xdr:rowOff>
    </xdr:from>
    <xdr:to>
      <xdr:col>71</xdr:col>
      <xdr:colOff>177800</xdr:colOff>
      <xdr:row>77</xdr:row>
      <xdr:rowOff>167012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345171"/>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36179</xdr:rowOff>
    </xdr:from>
    <xdr:to>
      <xdr:col>85</xdr:col>
      <xdr:colOff>177800</xdr:colOff>
      <xdr:row>77</xdr:row>
      <xdr:rowOff>137779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3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59056</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8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59274</xdr:rowOff>
    </xdr:from>
    <xdr:to>
      <xdr:col>81</xdr:col>
      <xdr:colOff>101600</xdr:colOff>
      <xdr:row>77</xdr:row>
      <xdr:rowOff>160874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152001</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335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72239</xdr:rowOff>
    </xdr:from>
    <xdr:to>
      <xdr:col>76</xdr:col>
      <xdr:colOff>165100</xdr:colOff>
      <xdr:row>78</xdr:row>
      <xdr:rowOff>2389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164966</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336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92721</xdr:rowOff>
    </xdr:from>
    <xdr:to>
      <xdr:col>72</xdr:col>
      <xdr:colOff>38100</xdr:colOff>
      <xdr:row>78</xdr:row>
      <xdr:rowOff>22871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9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13998</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338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116212</xdr:rowOff>
    </xdr:from>
    <xdr:to>
      <xdr:col>67</xdr:col>
      <xdr:colOff>101600</xdr:colOff>
      <xdr:row>78</xdr:row>
      <xdr:rowOff>46362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31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37489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341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116149</xdr:rowOff>
    </xdr:from>
    <xdr:to>
      <xdr:col>85</xdr:col>
      <xdr:colOff>127000</xdr:colOff>
      <xdr:row>98</xdr:row>
      <xdr:rowOff>131496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918249"/>
          <a:ext cx="838200" cy="1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50954</xdr:rowOff>
    </xdr:from>
    <xdr:ext cx="599010"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81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118092</xdr:rowOff>
    </xdr:from>
    <xdr:to>
      <xdr:col>81</xdr:col>
      <xdr:colOff>50800</xdr:colOff>
      <xdr:row>98</xdr:row>
      <xdr:rowOff>131496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920192"/>
          <a:ext cx="889000" cy="1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170239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2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118092</xdr:rowOff>
    </xdr:from>
    <xdr:to>
      <xdr:col>76</xdr:col>
      <xdr:colOff>114300</xdr:colOff>
      <xdr:row>98</xdr:row>
      <xdr:rowOff>121576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0192"/>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3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119131</xdr:rowOff>
    </xdr:from>
    <xdr:to>
      <xdr:col>71</xdr:col>
      <xdr:colOff>177800</xdr:colOff>
      <xdr:row>98</xdr:row>
      <xdr:rowOff>121576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921231"/>
          <a:ext cx="889000" cy="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2906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169866</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65349</xdr:rowOff>
    </xdr:from>
    <xdr:to>
      <xdr:col>85</xdr:col>
      <xdr:colOff>177800</xdr:colOff>
      <xdr:row>98</xdr:row>
      <xdr:rowOff>166949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6504</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0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80696</xdr:rowOff>
    </xdr:from>
    <xdr:to>
      <xdr:col>81</xdr:col>
      <xdr:colOff>101600</xdr:colOff>
      <xdr:row>99</xdr:row>
      <xdr:rowOff>10846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8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1973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7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67292</xdr:rowOff>
    </xdr:from>
    <xdr:to>
      <xdr:col>76</xdr:col>
      <xdr:colOff>165100</xdr:colOff>
      <xdr:row>98</xdr:row>
      <xdr:rowOff>168892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6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160019</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6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70776</xdr:rowOff>
    </xdr:from>
    <xdr:to>
      <xdr:col>72</xdr:col>
      <xdr:colOff>38100</xdr:colOff>
      <xdr:row>99</xdr:row>
      <xdr:rowOff>926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7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163503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68331</xdr:rowOff>
    </xdr:from>
    <xdr:to>
      <xdr:col>67</xdr:col>
      <xdr:colOff>101600</xdr:colOff>
      <xdr:row>98</xdr:row>
      <xdr:rowOff>169931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7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161058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6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73471</xdr:rowOff>
    </xdr:from>
    <xdr:to>
      <xdr:col>116</xdr:col>
      <xdr:colOff>63500</xdr:colOff>
      <xdr:row>39</xdr:row>
      <xdr:rowOff>74223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1323300" y="6760021"/>
          <a:ext cx="8382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74223</xdr:rowOff>
    </xdr:from>
    <xdr:to>
      <xdr:col>111</xdr:col>
      <xdr:colOff>177800</xdr:colOff>
      <xdr:row>39</xdr:row>
      <xdr:rowOff>84706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60773"/>
          <a:ext cx="889000" cy="1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84706</xdr:rowOff>
    </xdr:from>
    <xdr:to>
      <xdr:col>107</xdr:col>
      <xdr:colOff>50800</xdr:colOff>
      <xdr:row>39</xdr:row>
      <xdr:rowOff>93001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771256"/>
          <a:ext cx="8890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68834</xdr:rowOff>
    </xdr:from>
    <xdr:to>
      <xdr:col>102</xdr:col>
      <xdr:colOff>114300</xdr:colOff>
      <xdr:row>39</xdr:row>
      <xdr:rowOff>93001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55384"/>
          <a:ext cx="8890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22671</xdr:rowOff>
    </xdr:from>
    <xdr:to>
      <xdr:col>116</xdr:col>
      <xdr:colOff>114300</xdr:colOff>
      <xdr:row>39</xdr:row>
      <xdr:rowOff>124271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116312</xdr:rowOff>
    </xdr:from>
    <xdr:ext cx="378565"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31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23423</xdr:rowOff>
    </xdr:from>
    <xdr:to>
      <xdr:col>112</xdr:col>
      <xdr:colOff>38100</xdr:colOff>
      <xdr:row>39</xdr:row>
      <xdr:rowOff>125023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0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116150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802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33906</xdr:rowOff>
    </xdr:from>
    <xdr:to>
      <xdr:col>107</xdr:col>
      <xdr:colOff>101600</xdr:colOff>
      <xdr:row>39</xdr:row>
      <xdr:rowOff>135506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126633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813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42201</xdr:rowOff>
    </xdr:from>
    <xdr:to>
      <xdr:col>102</xdr:col>
      <xdr:colOff>165100</xdr:colOff>
      <xdr:row>39</xdr:row>
      <xdr:rowOff>143801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134928</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821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18034</xdr:rowOff>
    </xdr:from>
    <xdr:to>
      <xdr:col>98</xdr:col>
      <xdr:colOff>38100</xdr:colOff>
      <xdr:row>39</xdr:row>
      <xdr:rowOff>119634</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0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110761</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97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78419</xdr:rowOff>
    </xdr:from>
    <xdr:to>
      <xdr:col>116</xdr:col>
      <xdr:colOff>63500</xdr:colOff>
      <xdr:row>59</xdr:row>
      <xdr:rowOff>79023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93969"/>
          <a:ext cx="8382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79023</xdr:rowOff>
    </xdr:from>
    <xdr:to>
      <xdr:col>111</xdr:col>
      <xdr:colOff>177800</xdr:colOff>
      <xdr:row>59</xdr:row>
      <xdr:rowOff>79643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94573"/>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79643</xdr:rowOff>
    </xdr:from>
    <xdr:to>
      <xdr:col>107</xdr:col>
      <xdr:colOff>50800</xdr:colOff>
      <xdr:row>59</xdr:row>
      <xdr:rowOff>80166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195193"/>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80166</xdr:rowOff>
    </xdr:from>
    <xdr:to>
      <xdr:col>102</xdr:col>
      <xdr:colOff>114300</xdr:colOff>
      <xdr:row>59</xdr:row>
      <xdr:rowOff>80656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9571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27619</xdr:rowOff>
    </xdr:from>
    <xdr:to>
      <xdr:col>116</xdr:col>
      <xdr:colOff>114300</xdr:colOff>
      <xdr:row>59</xdr:row>
      <xdr:rowOff>129219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113996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5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28223</xdr:rowOff>
    </xdr:from>
    <xdr:to>
      <xdr:col>112</xdr:col>
      <xdr:colOff>38100</xdr:colOff>
      <xdr:row>59</xdr:row>
      <xdr:rowOff>129823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120950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2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28843</xdr:rowOff>
    </xdr:from>
    <xdr:to>
      <xdr:col>107</xdr:col>
      <xdr:colOff>101600</xdr:colOff>
      <xdr:row>59</xdr:row>
      <xdr:rowOff>130443</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121570</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23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29366</xdr:rowOff>
    </xdr:from>
    <xdr:to>
      <xdr:col>102</xdr:col>
      <xdr:colOff>165100</xdr:colOff>
      <xdr:row>59</xdr:row>
      <xdr:rowOff>130966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4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122093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23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29856</xdr:rowOff>
    </xdr:from>
    <xdr:to>
      <xdr:col>98</xdr:col>
      <xdr:colOff>38100</xdr:colOff>
      <xdr:row>59</xdr:row>
      <xdr:rowOff>131456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122583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238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34082</xdr:rowOff>
    </xdr:from>
    <xdr:to>
      <xdr:col>116</xdr:col>
      <xdr:colOff>63500</xdr:colOff>
      <xdr:row>76</xdr:row>
      <xdr:rowOff>56201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3064282"/>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114571</xdr:rowOff>
    </xdr:from>
    <xdr:ext cx="599010"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801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56201</xdr:rowOff>
    </xdr:from>
    <xdr:to>
      <xdr:col>111</xdr:col>
      <xdr:colOff>177800</xdr:colOff>
      <xdr:row>76</xdr:row>
      <xdr:rowOff>66773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3086401"/>
          <a:ext cx="889000" cy="1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36020</xdr:rowOff>
    </xdr:from>
    <xdr:ext cx="59901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23795" y="1272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66773</xdr:rowOff>
    </xdr:from>
    <xdr:to>
      <xdr:col>107</xdr:col>
      <xdr:colOff>50800</xdr:colOff>
      <xdr:row>76</xdr:row>
      <xdr:rowOff>70453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3096973"/>
          <a:ext cx="889000" cy="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45348</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73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70453</xdr:rowOff>
    </xdr:from>
    <xdr:to>
      <xdr:col>102</xdr:col>
      <xdr:colOff>114300</xdr:colOff>
      <xdr:row>76</xdr:row>
      <xdr:rowOff>73360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3100653"/>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57600</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45795" y="1274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46943</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56795" y="1273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154732</xdr:rowOff>
    </xdr:from>
    <xdr:to>
      <xdr:col>116</xdr:col>
      <xdr:colOff>114300</xdr:colOff>
      <xdr:row>76</xdr:row>
      <xdr:rowOff>84882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301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133159</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9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5401</xdr:rowOff>
    </xdr:from>
    <xdr:to>
      <xdr:col>112</xdr:col>
      <xdr:colOff>38100</xdr:colOff>
      <xdr:row>76</xdr:row>
      <xdr:rowOff>107001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30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98128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12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15973</xdr:rowOff>
    </xdr:from>
    <xdr:to>
      <xdr:col>107</xdr:col>
      <xdr:colOff>101600</xdr:colOff>
      <xdr:row>76</xdr:row>
      <xdr:rowOff>117573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304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108700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13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19653</xdr:rowOff>
    </xdr:from>
    <xdr:to>
      <xdr:col>102</xdr:col>
      <xdr:colOff>165100</xdr:colOff>
      <xdr:row>76</xdr:row>
      <xdr:rowOff>121253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112380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4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22560</xdr:rowOff>
    </xdr:from>
    <xdr:to>
      <xdr:col>98</xdr:col>
      <xdr:colOff>38100</xdr:colOff>
      <xdr:row>76</xdr:row>
      <xdr:rowOff>124160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30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115287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1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緩やかではあるが人口の減少が続いている。その中でも最低限必要な事務事業を実施していくことが不可欠であり、住民一人当たりのコストとして表すことが難しいと感じている。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臨時的に行なわれる投資的事業などは別にして、前年度と比較すると新型コロナウイルス感染症の影響で事業費が減少したものなどあるが、全体的に見ても類似団体と大きく離れるような項目はなく、概ね平均的なものであると捉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いずれにせよ、減少が続く人口の影響からも、住民一人当たりのコストを比較しながらの財政運営は難しいところがあるが、数値の比較を参考にしながら財政運営していく必要性も感じている。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北海道美深町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3,991
3,971
672.09
5,883,094
5,438,663
393,740
3,932,122
5,074,506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77883</xdr:rowOff>
    </xdr:from>
    <xdr:to>
      <xdr:col>24</xdr:col>
      <xdr:colOff>63500</xdr:colOff>
      <xdr:row>37</xdr:row>
      <xdr:rowOff>80797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1533"/>
          <a:ext cx="8382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30167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16751</xdr:rowOff>
    </xdr:from>
    <xdr:to>
      <xdr:col>19</xdr:col>
      <xdr:colOff>177800</xdr:colOff>
      <xdr:row>37</xdr:row>
      <xdr:rowOff>77883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60401"/>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127588</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16751</xdr:rowOff>
    </xdr:from>
    <xdr:to>
      <xdr:col>15</xdr:col>
      <xdr:colOff>50800</xdr:colOff>
      <xdr:row>37</xdr:row>
      <xdr:rowOff>78416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60401"/>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78416</xdr:rowOff>
    </xdr:from>
    <xdr:to>
      <xdr:col>10</xdr:col>
      <xdr:colOff>114300</xdr:colOff>
      <xdr:row>37</xdr:row>
      <xdr:rowOff>82683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22066"/>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123379</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29997</xdr:rowOff>
    </xdr:from>
    <xdr:to>
      <xdr:col>24</xdr:col>
      <xdr:colOff>114300</xdr:colOff>
      <xdr:row>37</xdr:row>
      <xdr:rowOff>131597</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8424</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27083</xdr:rowOff>
    </xdr:from>
    <xdr:to>
      <xdr:col>20</xdr:col>
      <xdr:colOff>38100</xdr:colOff>
      <xdr:row>37</xdr:row>
      <xdr:rowOff>128683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119810</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137401</xdr:rowOff>
    </xdr:from>
    <xdr:to>
      <xdr:col>15</xdr:col>
      <xdr:colOff>101600</xdr:colOff>
      <xdr:row>37</xdr:row>
      <xdr:rowOff>67551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0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84078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8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27616</xdr:rowOff>
    </xdr:from>
    <xdr:to>
      <xdr:col>10</xdr:col>
      <xdr:colOff>165100</xdr:colOff>
      <xdr:row>37</xdr:row>
      <xdr:rowOff>129216</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120343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31883</xdr:rowOff>
    </xdr:from>
    <xdr:to>
      <xdr:col>6</xdr:col>
      <xdr:colOff>38100</xdr:colOff>
      <xdr:row>37</xdr:row>
      <xdr:rowOff>133483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7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124610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6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70634</xdr:rowOff>
    </xdr:from>
    <xdr:to>
      <xdr:col>24</xdr:col>
      <xdr:colOff>63500</xdr:colOff>
      <xdr:row>58</xdr:row>
      <xdr:rowOff>94135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10014734"/>
          <a:ext cx="8382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27289</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99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70634</xdr:rowOff>
    </xdr:from>
    <xdr:to>
      <xdr:col>19</xdr:col>
      <xdr:colOff>177800</xdr:colOff>
      <xdr:row>58</xdr:row>
      <xdr:rowOff>82848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14734"/>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110811</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2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82848</xdr:rowOff>
    </xdr:from>
    <xdr:to>
      <xdr:col>15</xdr:col>
      <xdr:colOff>50800</xdr:colOff>
      <xdr:row>58</xdr:row>
      <xdr:rowOff>101389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10026948"/>
          <a:ext cx="889000" cy="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142284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43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101389</xdr:rowOff>
    </xdr:from>
    <xdr:to>
      <xdr:col>10</xdr:col>
      <xdr:colOff>114300</xdr:colOff>
      <xdr:row>58</xdr:row>
      <xdr:rowOff>101460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45489"/>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142493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743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142153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74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43335</xdr:rowOff>
    </xdr:from>
    <xdr:to>
      <xdr:col>24</xdr:col>
      <xdr:colOff>114300</xdr:colOff>
      <xdr:row>58</xdr:row>
      <xdr:rowOff>144935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154289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926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19834</xdr:rowOff>
    </xdr:from>
    <xdr:to>
      <xdr:col>20</xdr:col>
      <xdr:colOff>38100</xdr:colOff>
      <xdr:row>58</xdr:row>
      <xdr:rowOff>121434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6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112561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56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32048</xdr:rowOff>
    </xdr:from>
    <xdr:to>
      <xdr:col>15</xdr:col>
      <xdr:colOff>101600</xdr:colOff>
      <xdr:row>58</xdr:row>
      <xdr:rowOff>133648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124775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50589</xdr:rowOff>
    </xdr:from>
    <xdr:to>
      <xdr:col>10</xdr:col>
      <xdr:colOff>165100</xdr:colOff>
      <xdr:row>58</xdr:row>
      <xdr:rowOff>152189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143316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8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50660</xdr:rowOff>
    </xdr:from>
    <xdr:to>
      <xdr:col>6</xdr:col>
      <xdr:colOff>38100</xdr:colOff>
      <xdr:row>58</xdr:row>
      <xdr:rowOff>152260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143387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8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31028</xdr:rowOff>
    </xdr:from>
    <xdr:to>
      <xdr:col>24</xdr:col>
      <xdr:colOff>63500</xdr:colOff>
      <xdr:row>79</xdr:row>
      <xdr:rowOff>111706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575578"/>
          <a:ext cx="838200" cy="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111706</xdr:rowOff>
    </xdr:from>
    <xdr:to>
      <xdr:col>19</xdr:col>
      <xdr:colOff>177800</xdr:colOff>
      <xdr:row>79</xdr:row>
      <xdr:rowOff>121507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656256"/>
          <a:ext cx="889000" cy="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121507</xdr:rowOff>
    </xdr:from>
    <xdr:to>
      <xdr:col>15</xdr:col>
      <xdr:colOff>50800</xdr:colOff>
      <xdr:row>79</xdr:row>
      <xdr:rowOff>134896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666057"/>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125578</xdr:rowOff>
    </xdr:from>
    <xdr:to>
      <xdr:col>10</xdr:col>
      <xdr:colOff>114300</xdr:colOff>
      <xdr:row>79</xdr:row>
      <xdr:rowOff>134896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670128"/>
          <a:ext cx="889000" cy="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151678</xdr:rowOff>
    </xdr:from>
    <xdr:to>
      <xdr:col>24</xdr:col>
      <xdr:colOff>114300</xdr:colOff>
      <xdr:row>79</xdr:row>
      <xdr:rowOff>81828</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524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66605</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43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60906</xdr:rowOff>
    </xdr:from>
    <xdr:to>
      <xdr:col>20</xdr:col>
      <xdr:colOff>38100</xdr:colOff>
      <xdr:row>79</xdr:row>
      <xdr:rowOff>162506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6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153633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698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70707</xdr:rowOff>
    </xdr:from>
    <xdr:to>
      <xdr:col>15</xdr:col>
      <xdr:colOff>101600</xdr:colOff>
      <xdr:row>80</xdr:row>
      <xdr:rowOff>857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61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163434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707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84096</xdr:rowOff>
    </xdr:from>
    <xdr:to>
      <xdr:col>10</xdr:col>
      <xdr:colOff>165100</xdr:colOff>
      <xdr:row>80</xdr:row>
      <xdr:rowOff>14246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62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5373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72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74778</xdr:rowOff>
    </xdr:from>
    <xdr:to>
      <xdr:col>6</xdr:col>
      <xdr:colOff>38100</xdr:colOff>
      <xdr:row>80</xdr:row>
      <xdr:rowOff>4928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6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167505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7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142235</xdr:rowOff>
    </xdr:from>
    <xdr:to>
      <xdr:col>24</xdr:col>
      <xdr:colOff>63500</xdr:colOff>
      <xdr:row>97</xdr:row>
      <xdr:rowOff>80845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01435"/>
          <a:ext cx="838200" cy="1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57198</xdr:rowOff>
    </xdr:from>
    <xdr:to>
      <xdr:col>19</xdr:col>
      <xdr:colOff>177800</xdr:colOff>
      <xdr:row>97</xdr:row>
      <xdr:rowOff>80845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687848"/>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57198</xdr:rowOff>
    </xdr:from>
    <xdr:to>
      <xdr:col>15</xdr:col>
      <xdr:colOff>50800</xdr:colOff>
      <xdr:row>97</xdr:row>
      <xdr:rowOff>66424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687848"/>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30848</xdr:rowOff>
    </xdr:from>
    <xdr:to>
      <xdr:col>10</xdr:col>
      <xdr:colOff>114300</xdr:colOff>
      <xdr:row>97</xdr:row>
      <xdr:rowOff>66424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661498"/>
          <a:ext cx="889000" cy="3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119987</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30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91435</xdr:rowOff>
    </xdr:from>
    <xdr:to>
      <xdr:col>24</xdr:col>
      <xdr:colOff>114300</xdr:colOff>
      <xdr:row>97</xdr:row>
      <xdr:rowOff>21585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55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114312</xdr:rowOff>
    </xdr:from>
    <xdr:ext cx="599010"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40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30045</xdr:rowOff>
    </xdr:from>
    <xdr:to>
      <xdr:col>20</xdr:col>
      <xdr:colOff>38100</xdr:colOff>
      <xdr:row>97</xdr:row>
      <xdr:rowOff>131645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122772</xdr:rowOff>
    </xdr:from>
    <xdr:ext cx="59901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497795" y="1675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6398</xdr:rowOff>
    </xdr:from>
    <xdr:to>
      <xdr:col>15</xdr:col>
      <xdr:colOff>101600</xdr:colOff>
      <xdr:row>97</xdr:row>
      <xdr:rowOff>107998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124525</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08795" y="16412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15624</xdr:rowOff>
    </xdr:from>
    <xdr:to>
      <xdr:col>10</xdr:col>
      <xdr:colOff>165100</xdr:colOff>
      <xdr:row>97</xdr:row>
      <xdr:rowOff>117224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6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133751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4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151498</xdr:rowOff>
    </xdr:from>
    <xdr:to>
      <xdr:col>6</xdr:col>
      <xdr:colOff>38100</xdr:colOff>
      <xdr:row>97</xdr:row>
      <xdr:rowOff>81648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1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98175</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38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31496</xdr:rowOff>
    </xdr:from>
    <xdr:to>
      <xdr:col>55</xdr:col>
      <xdr:colOff>0</xdr:colOff>
      <xdr:row>38</xdr:row>
      <xdr:rowOff>41402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4659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53865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8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41402</xdr:rowOff>
    </xdr:from>
    <xdr:to>
      <xdr:col>50</xdr:col>
      <xdr:colOff>114300</xdr:colOff>
      <xdr:row>38</xdr:row>
      <xdr:rowOff>41783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5650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164990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80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41783</xdr:rowOff>
    </xdr:from>
    <xdr:to>
      <xdr:col>45</xdr:col>
      <xdr:colOff>177800</xdr:colOff>
      <xdr:row>38</xdr:row>
      <xdr:rowOff>47879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5688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47879</xdr:rowOff>
    </xdr:from>
    <xdr:to>
      <xdr:col>41</xdr:col>
      <xdr:colOff>50800</xdr:colOff>
      <xdr:row>38</xdr:row>
      <xdr:rowOff>49276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6297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19448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705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18940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705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152146</xdr:rowOff>
    </xdr:from>
    <xdr:to>
      <xdr:col>55</xdr:col>
      <xdr:colOff>50800</xdr:colOff>
      <xdr:row>38</xdr:row>
      <xdr:rowOff>82296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3573</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162052</xdr:rowOff>
    </xdr:from>
    <xdr:to>
      <xdr:col>50</xdr:col>
      <xdr:colOff>165100</xdr:colOff>
      <xdr:row>38</xdr:row>
      <xdr:rowOff>92202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108729</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28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162433</xdr:rowOff>
    </xdr:from>
    <xdr:to>
      <xdr:col>46</xdr:col>
      <xdr:colOff>38100</xdr:colOff>
      <xdr:row>38</xdr:row>
      <xdr:rowOff>92583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109110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28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168529</xdr:rowOff>
    </xdr:from>
    <xdr:to>
      <xdr:col>41</xdr:col>
      <xdr:colOff>101600</xdr:colOff>
      <xdr:row>38</xdr:row>
      <xdr:rowOff>98679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1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115206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87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169926</xdr:rowOff>
    </xdr:from>
    <xdr:to>
      <xdr:col>36</xdr:col>
      <xdr:colOff>165100</xdr:colOff>
      <xdr:row>38</xdr:row>
      <xdr:rowOff>100076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116603</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28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97756</xdr:rowOff>
    </xdr:from>
    <xdr:to>
      <xdr:col>55</xdr:col>
      <xdr:colOff>0</xdr:colOff>
      <xdr:row>58</xdr:row>
      <xdr:rowOff>114075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041856"/>
          <a:ext cx="83820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97756</xdr:rowOff>
    </xdr:from>
    <xdr:to>
      <xdr:col>50</xdr:col>
      <xdr:colOff>114300</xdr:colOff>
      <xdr:row>58</xdr:row>
      <xdr:rowOff>108055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041856"/>
          <a:ext cx="889000" cy="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104418</xdr:rowOff>
    </xdr:from>
    <xdr:to>
      <xdr:col>45</xdr:col>
      <xdr:colOff>177800</xdr:colOff>
      <xdr:row>58</xdr:row>
      <xdr:rowOff>108055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048518"/>
          <a:ext cx="889000" cy="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104418</xdr:rowOff>
    </xdr:from>
    <xdr:to>
      <xdr:col>41</xdr:col>
      <xdr:colOff>50800</xdr:colOff>
      <xdr:row>58</xdr:row>
      <xdr:rowOff>107379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48518"/>
          <a:ext cx="889000" cy="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63275</xdr:rowOff>
    </xdr:from>
    <xdr:to>
      <xdr:col>55</xdr:col>
      <xdr:colOff>50800</xdr:colOff>
      <xdr:row>58</xdr:row>
      <xdr:rowOff>164875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0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149652</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2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46956</xdr:rowOff>
    </xdr:from>
    <xdr:to>
      <xdr:col>50</xdr:col>
      <xdr:colOff>165100</xdr:colOff>
      <xdr:row>58</xdr:row>
      <xdr:rowOff>148556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139683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0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57255</xdr:rowOff>
    </xdr:from>
    <xdr:to>
      <xdr:col>46</xdr:col>
      <xdr:colOff>38100</xdr:colOff>
      <xdr:row>58</xdr:row>
      <xdr:rowOff>158855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149982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09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53618</xdr:rowOff>
    </xdr:from>
    <xdr:to>
      <xdr:col>41</xdr:col>
      <xdr:colOff>101600</xdr:colOff>
      <xdr:row>58</xdr:row>
      <xdr:rowOff>155218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9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146345</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09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56579</xdr:rowOff>
    </xdr:from>
    <xdr:to>
      <xdr:col>36</xdr:col>
      <xdr:colOff>165100</xdr:colOff>
      <xdr:row>58</xdr:row>
      <xdr:rowOff>158179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149306</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0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77617</xdr:rowOff>
    </xdr:from>
    <xdr:to>
      <xdr:col>55</xdr:col>
      <xdr:colOff>0</xdr:colOff>
      <xdr:row>77</xdr:row>
      <xdr:rowOff>83432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279267"/>
          <a:ext cx="838200" cy="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92395</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94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77617</xdr:rowOff>
    </xdr:from>
    <xdr:to>
      <xdr:col>50</xdr:col>
      <xdr:colOff>114300</xdr:colOff>
      <xdr:row>77</xdr:row>
      <xdr:rowOff>133133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279267"/>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27708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15125</xdr:rowOff>
    </xdr:from>
    <xdr:to>
      <xdr:col>45</xdr:col>
      <xdr:colOff>177800</xdr:colOff>
      <xdr:row>77</xdr:row>
      <xdr:rowOff>133133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16775"/>
          <a:ext cx="889000" cy="1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157778</xdr:rowOff>
    </xdr:from>
    <xdr:to>
      <xdr:col>41</xdr:col>
      <xdr:colOff>50800</xdr:colOff>
      <xdr:row>77</xdr:row>
      <xdr:rowOff>15125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187978"/>
          <a:ext cx="889000" cy="2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32632</xdr:rowOff>
    </xdr:from>
    <xdr:to>
      <xdr:col>55</xdr:col>
      <xdr:colOff>50800</xdr:colOff>
      <xdr:row>77</xdr:row>
      <xdr:rowOff>134232</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55509</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08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26817</xdr:rowOff>
    </xdr:from>
    <xdr:to>
      <xdr:col>50</xdr:col>
      <xdr:colOff>165100</xdr:colOff>
      <xdr:row>77</xdr:row>
      <xdr:rowOff>128417</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2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144944</xdr:rowOff>
    </xdr:from>
    <xdr:ext cx="59901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39795" y="1300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82333</xdr:rowOff>
    </xdr:from>
    <xdr:to>
      <xdr:col>46</xdr:col>
      <xdr:colOff>38100</xdr:colOff>
      <xdr:row>78</xdr:row>
      <xdr:rowOff>12483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2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29010</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05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135775</xdr:rowOff>
    </xdr:from>
    <xdr:to>
      <xdr:col>41</xdr:col>
      <xdr:colOff>101600</xdr:colOff>
      <xdr:row>77</xdr:row>
      <xdr:rowOff>65925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16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82452</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61795" y="1294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106978</xdr:rowOff>
    </xdr:from>
    <xdr:to>
      <xdr:col>36</xdr:col>
      <xdr:colOff>165100</xdr:colOff>
      <xdr:row>77</xdr:row>
      <xdr:rowOff>37128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13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53655</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672795" y="12912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13190</xdr:rowOff>
    </xdr:from>
    <xdr:to>
      <xdr:col>55</xdr:col>
      <xdr:colOff>0</xdr:colOff>
      <xdr:row>96</xdr:row>
      <xdr:rowOff>71500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472390"/>
          <a:ext cx="838200" cy="5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43752</xdr:rowOff>
    </xdr:from>
    <xdr:ext cx="599010"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502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71500</xdr:rowOff>
    </xdr:from>
    <xdr:to>
      <xdr:col>50</xdr:col>
      <xdr:colOff>114300</xdr:colOff>
      <xdr:row>96</xdr:row>
      <xdr:rowOff>114539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530700"/>
          <a:ext cx="889000" cy="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170480</xdr:rowOff>
    </xdr:from>
    <xdr:ext cx="599010"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39795" y="1662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114539</xdr:rowOff>
    </xdr:from>
    <xdr:to>
      <xdr:col>45</xdr:col>
      <xdr:colOff>177800</xdr:colOff>
      <xdr:row>96</xdr:row>
      <xdr:rowOff>136813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573739"/>
          <a:ext cx="889000" cy="2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17240</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50795" y="16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136813</xdr:rowOff>
    </xdr:from>
    <xdr:to>
      <xdr:col>41</xdr:col>
      <xdr:colOff>50800</xdr:colOff>
      <xdr:row>97</xdr:row>
      <xdr:rowOff>5150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6972300" y="16596013"/>
          <a:ext cx="889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23009</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61795" y="16653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133840</xdr:rowOff>
    </xdr:from>
    <xdr:to>
      <xdr:col>55</xdr:col>
      <xdr:colOff>50800</xdr:colOff>
      <xdr:row>96</xdr:row>
      <xdr:rowOff>63990</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4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156717</xdr:rowOff>
    </xdr:from>
    <xdr:ext cx="599010"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27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20700</xdr:rowOff>
    </xdr:from>
    <xdr:to>
      <xdr:col>50</xdr:col>
      <xdr:colOff>165100</xdr:colOff>
      <xdr:row>96</xdr:row>
      <xdr:rowOff>122300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47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138827</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39795" y="1625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63739</xdr:rowOff>
    </xdr:from>
    <xdr:to>
      <xdr:col>46</xdr:col>
      <xdr:colOff>38100</xdr:colOff>
      <xdr:row>96</xdr:row>
      <xdr:rowOff>165339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52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10416</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50795" y="1629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86013</xdr:rowOff>
    </xdr:from>
    <xdr:to>
      <xdr:col>41</xdr:col>
      <xdr:colOff>101600</xdr:colOff>
      <xdr:row>97</xdr:row>
      <xdr:rowOff>16163</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32690</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61795" y="16320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125800</xdr:rowOff>
    </xdr:from>
    <xdr:to>
      <xdr:col>36</xdr:col>
      <xdr:colOff>165100</xdr:colOff>
      <xdr:row>97</xdr:row>
      <xdr:rowOff>55950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47077</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672795" y="1667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98605</xdr:rowOff>
    </xdr:from>
    <xdr:to>
      <xdr:col>85</xdr:col>
      <xdr:colOff>127000</xdr:colOff>
      <xdr:row>37</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5481300" y="6270805"/>
          <a:ext cx="838200" cy="9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98605</xdr:rowOff>
    </xdr:from>
    <xdr:to>
      <xdr:col>81</xdr:col>
      <xdr:colOff>50800</xdr:colOff>
      <xdr:row>37</xdr:row>
      <xdr:rowOff>35954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270805"/>
          <a:ext cx="889000" cy="108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35954</xdr:rowOff>
    </xdr:from>
    <xdr:to>
      <xdr:col>76</xdr:col>
      <xdr:colOff>114300</xdr:colOff>
      <xdr:row>37</xdr:row>
      <xdr:rowOff>71676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79604"/>
          <a:ext cx="889000" cy="3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70274</xdr:rowOff>
    </xdr:from>
    <xdr:to>
      <xdr:col>71</xdr:col>
      <xdr:colOff>177800</xdr:colOff>
      <xdr:row>37</xdr:row>
      <xdr:rowOff>71676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814300" y="6413924"/>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142735</xdr:rowOff>
    </xdr:from>
    <xdr:to>
      <xdr:col>85</xdr:col>
      <xdr:colOff>177800</xdr:colOff>
      <xdr:row>37</xdr:row>
      <xdr:rowOff>72885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3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121162</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2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47805</xdr:rowOff>
    </xdr:from>
    <xdr:to>
      <xdr:col>81</xdr:col>
      <xdr:colOff>101600</xdr:colOff>
      <xdr:row>36</xdr:row>
      <xdr:rowOff>149405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140532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1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156604</xdr:rowOff>
    </xdr:from>
    <xdr:to>
      <xdr:col>76</xdr:col>
      <xdr:colOff>165100</xdr:colOff>
      <xdr:row>37</xdr:row>
      <xdr:rowOff>86754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77881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2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20876</xdr:rowOff>
    </xdr:from>
    <xdr:to>
      <xdr:col>72</xdr:col>
      <xdr:colOff>38100</xdr:colOff>
      <xdr:row>37</xdr:row>
      <xdr:rowOff>122476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6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113603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5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19474</xdr:rowOff>
    </xdr:from>
    <xdr:to>
      <xdr:col>67</xdr:col>
      <xdr:colOff>101600</xdr:colOff>
      <xdr:row>37</xdr:row>
      <xdr:rowOff>121074</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112201</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22641</xdr:rowOff>
    </xdr:from>
    <xdr:to>
      <xdr:col>85</xdr:col>
      <xdr:colOff>127000</xdr:colOff>
      <xdr:row>57</xdr:row>
      <xdr:rowOff>25392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23841"/>
          <a:ext cx="838200" cy="17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22641</xdr:rowOff>
    </xdr:from>
    <xdr:to>
      <xdr:col>81</xdr:col>
      <xdr:colOff>50800</xdr:colOff>
      <xdr:row>57</xdr:row>
      <xdr:rowOff>39476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23841"/>
          <a:ext cx="889000" cy="18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39476</xdr:rowOff>
    </xdr:from>
    <xdr:to>
      <xdr:col>76</xdr:col>
      <xdr:colOff>114300</xdr:colOff>
      <xdr:row>57</xdr:row>
      <xdr:rowOff>76871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812126"/>
          <a:ext cx="889000" cy="3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76871</xdr:rowOff>
    </xdr:from>
    <xdr:to>
      <xdr:col>71</xdr:col>
      <xdr:colOff>177800</xdr:colOff>
      <xdr:row>57</xdr:row>
      <xdr:rowOff>84594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849521"/>
          <a:ext cx="889000" cy="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10219</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146042</xdr:rowOff>
    </xdr:from>
    <xdr:to>
      <xdr:col>85</xdr:col>
      <xdr:colOff>177800</xdr:colOff>
      <xdr:row>57</xdr:row>
      <xdr:rowOff>76192</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4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168919</xdr:rowOff>
    </xdr:from>
    <xdr:ext cx="599010"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9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143291</xdr:rowOff>
    </xdr:from>
    <xdr:to>
      <xdr:col>81</xdr:col>
      <xdr:colOff>101600</xdr:colOff>
      <xdr:row>56</xdr:row>
      <xdr:rowOff>73441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7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89968</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181795" y="934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160126</xdr:rowOff>
    </xdr:from>
    <xdr:to>
      <xdr:col>76</xdr:col>
      <xdr:colOff>165100</xdr:colOff>
      <xdr:row>57</xdr:row>
      <xdr:rowOff>90276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106803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292795" y="9536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26071</xdr:rowOff>
    </xdr:from>
    <xdr:to>
      <xdr:col>72</xdr:col>
      <xdr:colOff>38100</xdr:colOff>
      <xdr:row>57</xdr:row>
      <xdr:rowOff>127671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9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144198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03795" y="957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33794</xdr:rowOff>
    </xdr:from>
    <xdr:to>
      <xdr:col>67</xdr:col>
      <xdr:colOff>101600</xdr:colOff>
      <xdr:row>57</xdr:row>
      <xdr:rowOff>135394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151921</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14795" y="958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108037</xdr:rowOff>
    </xdr:from>
    <xdr:to>
      <xdr:col>85</xdr:col>
      <xdr:colOff>127000</xdr:colOff>
      <xdr:row>78</xdr:row>
      <xdr:rowOff>128882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481137"/>
          <a:ext cx="838200" cy="2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128882</xdr:rowOff>
    </xdr:from>
    <xdr:to>
      <xdr:col>81</xdr:col>
      <xdr:colOff>50800</xdr:colOff>
      <xdr:row>78</xdr:row>
      <xdr:rowOff>130522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4592300" y="13501982"/>
          <a:ext cx="889000" cy="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130522</xdr:rowOff>
    </xdr:from>
    <xdr:to>
      <xdr:col>76</xdr:col>
      <xdr:colOff>114300</xdr:colOff>
      <xdr:row>78</xdr:row>
      <xdr:rowOff>131848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3622"/>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122447</xdr:rowOff>
    </xdr:from>
    <xdr:to>
      <xdr:col>71</xdr:col>
      <xdr:colOff>177800</xdr:colOff>
      <xdr:row>78</xdr:row>
      <xdr:rowOff>131848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495547"/>
          <a:ext cx="889000" cy="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57237</xdr:rowOff>
    </xdr:from>
    <xdr:to>
      <xdr:col>85</xdr:col>
      <xdr:colOff>177800</xdr:colOff>
      <xdr:row>78</xdr:row>
      <xdr:rowOff>158837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3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534377"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78082</xdr:rowOff>
    </xdr:from>
    <xdr:to>
      <xdr:col>81</xdr:col>
      <xdr:colOff>101600</xdr:colOff>
      <xdr:row>79</xdr:row>
      <xdr:rowOff>8232</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170809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4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79722</xdr:rowOff>
    </xdr:from>
    <xdr:to>
      <xdr:col>76</xdr:col>
      <xdr:colOff>165100</xdr:colOff>
      <xdr:row>79</xdr:row>
      <xdr:rowOff>9872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999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81048</xdr:rowOff>
    </xdr:from>
    <xdr:to>
      <xdr:col>72</xdr:col>
      <xdr:colOff>38100</xdr:colOff>
      <xdr:row>79</xdr:row>
      <xdr:rowOff>11198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2325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54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71647</xdr:rowOff>
    </xdr:from>
    <xdr:to>
      <xdr:col>67</xdr:col>
      <xdr:colOff>101600</xdr:colOff>
      <xdr:row>79</xdr:row>
      <xdr:rowOff>1797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4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164374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3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86979</xdr:rowOff>
    </xdr:from>
    <xdr:to>
      <xdr:col>85</xdr:col>
      <xdr:colOff>127000</xdr:colOff>
      <xdr:row>97</xdr:row>
      <xdr:rowOff>110074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17629"/>
          <a:ext cx="838200" cy="2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110074</xdr:rowOff>
    </xdr:from>
    <xdr:to>
      <xdr:col>81</xdr:col>
      <xdr:colOff>50800</xdr:colOff>
      <xdr:row>97</xdr:row>
      <xdr:rowOff>123039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40724"/>
          <a:ext cx="8890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123039</xdr:rowOff>
    </xdr:from>
    <xdr:to>
      <xdr:col>76</xdr:col>
      <xdr:colOff>114300</xdr:colOff>
      <xdr:row>97</xdr:row>
      <xdr:rowOff>143521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753689"/>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143521</xdr:rowOff>
    </xdr:from>
    <xdr:to>
      <xdr:col>71</xdr:col>
      <xdr:colOff>177800</xdr:colOff>
      <xdr:row>97</xdr:row>
      <xdr:rowOff>167012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2814300" y="16774171"/>
          <a:ext cx="889000" cy="2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36179</xdr:rowOff>
    </xdr:from>
    <xdr:to>
      <xdr:col>85</xdr:col>
      <xdr:colOff>177800</xdr:colOff>
      <xdr:row>97</xdr:row>
      <xdr:rowOff>137779</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59056</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51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59274</xdr:rowOff>
    </xdr:from>
    <xdr:to>
      <xdr:col>81</xdr:col>
      <xdr:colOff>101600</xdr:colOff>
      <xdr:row>97</xdr:row>
      <xdr:rowOff>160874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152001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181795" y="1678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72239</xdr:rowOff>
    </xdr:from>
    <xdr:to>
      <xdr:col>76</xdr:col>
      <xdr:colOff>165100</xdr:colOff>
      <xdr:row>98</xdr:row>
      <xdr:rowOff>2389</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164966</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292795" y="1679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92721</xdr:rowOff>
    </xdr:from>
    <xdr:to>
      <xdr:col>72</xdr:col>
      <xdr:colOff>38100</xdr:colOff>
      <xdr:row>98</xdr:row>
      <xdr:rowOff>22871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72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13998</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03795" y="16816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116212</xdr:rowOff>
    </xdr:from>
    <xdr:to>
      <xdr:col>67</xdr:col>
      <xdr:colOff>101600</xdr:colOff>
      <xdr:row>98</xdr:row>
      <xdr:rowOff>46362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37489</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14795" y="1683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a:extLst>
            <a:ext uri="{FF2B5EF4-FFF2-40B4-BE49-F238E27FC236}">
              <a16:creationId xmlns:a16="http://schemas.microsoft.com/office/drawing/2014/main" id="{00000000-0008-0000-0700-0000DF020000}"/>
            </a:ext>
          </a:extLst>
        </xdr:cNvPr>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a:extLst>
            <a:ext uri="{FF2B5EF4-FFF2-40B4-BE49-F238E27FC236}">
              <a16:creationId xmlns:a16="http://schemas.microsoft.com/office/drawing/2014/main" id="{00000000-0008-0000-0700-0000E1020000}"/>
            </a:ext>
          </a:extLst>
        </xdr:cNvPr>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a:extLst>
            <a:ext uri="{FF2B5EF4-FFF2-40B4-BE49-F238E27FC236}">
              <a16:creationId xmlns:a16="http://schemas.microsoft.com/office/drawing/2014/main" id="{00000000-0008-0000-0700-0000E4020000}"/>
            </a:ext>
          </a:extLst>
        </xdr:cNvPr>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a:extLst>
            <a:ext uri="{FF2B5EF4-FFF2-40B4-BE49-F238E27FC236}">
              <a16:creationId xmlns:a16="http://schemas.microsoft.com/office/drawing/2014/main" id="{00000000-0008-0000-0700-0000F7020000}"/>
            </a:ext>
          </a:extLst>
        </xdr:cNvPr>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性質別の決算分析と同様、住民一人当たりのコストで比較すると増加していく部分が多く、単純な比較は難しいと考えている。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毎年同様だが、一時的な投資的経費があった場合は当該科目が増加傾向にあるが、その他の要因ではそれほど大きな増減はない。結果として人口減少の影響で微増となるものが多い。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今後も引き続き計画的な財政運営をしながら、投資的経費に投入できる財源を見極め、住民のニーズ応えながら弾力的な財政運営を展開していきたい。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効率的・効果的な財政運営により、財政調整基金を一定程度確保することができている。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その他特定目的基金についても、積立しながら、必要に応じて有効的に活用している状況。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今後も適正な予算規模に配慮しながら予算計上・執行していく。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北海道美深町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前年度と比較しても大きな差はない。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全ての会計において赤字決算にはなっておらず、今後も引き続き適正な財政運営に努める。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79</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80</v>
      </c>
      <c r="C2" s="179"/>
      <c r="D2" s="180"/>
    </row>
    <row r="3" spans="1:119" ht="18.75" customHeight="1" thickBot="1" x14ac:dyDescent="0.2">
      <c r="A3" s="178"/>
      <c r="B3" s="413" t="s">
        <v>81</v>
      </c>
      <c r="C3" s="414"/>
      <c r="D3" s="414"/>
      <c r="E3" s="415"/>
      <c r="F3" s="415"/>
      <c r="G3" s="415"/>
      <c r="H3" s="415"/>
      <c r="I3" s="415"/>
      <c r="J3" s="415"/>
      <c r="K3" s="415"/>
      <c r="L3" s="415" t="s">
        <v>82</v>
      </c>
      <c r="M3" s="415"/>
      <c r="N3" s="415"/>
      <c r="O3" s="415"/>
      <c r="P3" s="415"/>
      <c r="Q3" s="415"/>
      <c r="R3" s="422"/>
      <c r="S3" s="422"/>
      <c r="T3" s="422"/>
      <c r="U3" s="422"/>
      <c r="V3" s="423"/>
      <c r="W3" s="397" t="s">
        <v>83</v>
      </c>
      <c r="X3" s="398"/>
      <c r="Y3" s="398"/>
      <c r="Z3" s="398"/>
      <c r="AA3" s="398"/>
      <c r="AB3" s="414"/>
      <c r="AC3" s="422" t="s">
        <v>84</v>
      </c>
      <c r="AD3" s="398"/>
      <c r="AE3" s="398"/>
      <c r="AF3" s="398"/>
      <c r="AG3" s="398"/>
      <c r="AH3" s="398"/>
      <c r="AI3" s="398"/>
      <c r="AJ3" s="398"/>
      <c r="AK3" s="398"/>
      <c r="AL3" s="399"/>
      <c r="AM3" s="397" t="s">
        <v>85</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86</v>
      </c>
      <c r="BO3" s="398"/>
      <c r="BP3" s="398"/>
      <c r="BQ3" s="398"/>
      <c r="BR3" s="398"/>
      <c r="BS3" s="398"/>
      <c r="BT3" s="398"/>
      <c r="BU3" s="399"/>
      <c r="BV3" s="397" t="s">
        <v>87</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88</v>
      </c>
      <c r="CU3" s="398"/>
      <c r="CV3" s="398"/>
      <c r="CW3" s="398"/>
      <c r="CX3" s="398"/>
      <c r="CY3" s="398"/>
      <c r="CZ3" s="398"/>
      <c r="DA3" s="399"/>
      <c r="DB3" s="397" t="s">
        <v>89</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90</v>
      </c>
      <c r="AZ4" s="401"/>
      <c r="BA4" s="401"/>
      <c r="BB4" s="401"/>
      <c r="BC4" s="401"/>
      <c r="BD4" s="401"/>
      <c r="BE4" s="401"/>
      <c r="BF4" s="401"/>
      <c r="BG4" s="401"/>
      <c r="BH4" s="401"/>
      <c r="BI4" s="401"/>
      <c r="BJ4" s="401"/>
      <c r="BK4" s="401"/>
      <c r="BL4" s="401"/>
      <c r="BM4" s="402"/>
      <c r="BN4" s="403">
        <v>5883094</v>
      </c>
      <c r="BO4" s="404"/>
      <c r="BP4" s="404"/>
      <c r="BQ4" s="404"/>
      <c r="BR4" s="404"/>
      <c r="BS4" s="404"/>
      <c r="BT4" s="404"/>
      <c r="BU4" s="405"/>
      <c r="BV4" s="403">
        <v>6323524</v>
      </c>
      <c r="BW4" s="404"/>
      <c r="BX4" s="404"/>
      <c r="BY4" s="404"/>
      <c r="BZ4" s="404"/>
      <c r="CA4" s="404"/>
      <c r="CB4" s="404"/>
      <c r="CC4" s="405"/>
      <c r="CD4" s="406" t="s">
        <v>91</v>
      </c>
      <c r="CE4" s="407"/>
      <c r="CF4" s="407"/>
      <c r="CG4" s="407"/>
      <c r="CH4" s="407"/>
      <c r="CI4" s="407"/>
      <c r="CJ4" s="407"/>
      <c r="CK4" s="407"/>
      <c r="CL4" s="407"/>
      <c r="CM4" s="407"/>
      <c r="CN4" s="407"/>
      <c r="CO4" s="407"/>
      <c r="CP4" s="407"/>
      <c r="CQ4" s="407"/>
      <c r="CR4" s="407"/>
      <c r="CS4" s="408"/>
      <c r="CT4" s="409">
        <v>10</v>
      </c>
      <c r="CU4" s="410"/>
      <c r="CV4" s="410"/>
      <c r="CW4" s="410"/>
      <c r="CX4" s="410"/>
      <c r="CY4" s="410"/>
      <c r="CZ4" s="410"/>
      <c r="DA4" s="411"/>
      <c r="DB4" s="409">
        <v>8.6999999999999993</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92</v>
      </c>
      <c r="AN5" s="470"/>
      <c r="AO5" s="470"/>
      <c r="AP5" s="470"/>
      <c r="AQ5" s="470"/>
      <c r="AR5" s="470"/>
      <c r="AS5" s="470"/>
      <c r="AT5" s="471"/>
      <c r="AU5" s="472" t="s">
        <v>93</v>
      </c>
      <c r="AV5" s="473"/>
      <c r="AW5" s="473"/>
      <c r="AX5" s="473"/>
      <c r="AY5" s="474" t="s">
        <v>94</v>
      </c>
      <c r="AZ5" s="475"/>
      <c r="BA5" s="475"/>
      <c r="BB5" s="475"/>
      <c r="BC5" s="475"/>
      <c r="BD5" s="475"/>
      <c r="BE5" s="475"/>
      <c r="BF5" s="475"/>
      <c r="BG5" s="475"/>
      <c r="BH5" s="475"/>
      <c r="BI5" s="475"/>
      <c r="BJ5" s="475"/>
      <c r="BK5" s="475"/>
      <c r="BL5" s="475"/>
      <c r="BM5" s="476"/>
      <c r="BN5" s="440">
        <v>5438663</v>
      </c>
      <c r="BO5" s="441"/>
      <c r="BP5" s="441"/>
      <c r="BQ5" s="441"/>
      <c r="BR5" s="441"/>
      <c r="BS5" s="441"/>
      <c r="BT5" s="441"/>
      <c r="BU5" s="442"/>
      <c r="BV5" s="440">
        <v>6012164</v>
      </c>
      <c r="BW5" s="441"/>
      <c r="BX5" s="441"/>
      <c r="BY5" s="441"/>
      <c r="BZ5" s="441"/>
      <c r="CA5" s="441"/>
      <c r="CB5" s="441"/>
      <c r="CC5" s="442"/>
      <c r="CD5" s="443" t="s">
        <v>95</v>
      </c>
      <c r="CE5" s="444"/>
      <c r="CF5" s="444"/>
      <c r="CG5" s="444"/>
      <c r="CH5" s="444"/>
      <c r="CI5" s="444"/>
      <c r="CJ5" s="444"/>
      <c r="CK5" s="444"/>
      <c r="CL5" s="444"/>
      <c r="CM5" s="444"/>
      <c r="CN5" s="444"/>
      <c r="CO5" s="444"/>
      <c r="CP5" s="444"/>
      <c r="CQ5" s="444"/>
      <c r="CR5" s="444"/>
      <c r="CS5" s="445"/>
      <c r="CT5" s="437">
        <v>67.900000000000006</v>
      </c>
      <c r="CU5" s="438"/>
      <c r="CV5" s="438"/>
      <c r="CW5" s="438"/>
      <c r="CX5" s="438"/>
      <c r="CY5" s="438"/>
      <c r="CZ5" s="438"/>
      <c r="DA5" s="439"/>
      <c r="DB5" s="437">
        <v>73.099999999999994</v>
      </c>
      <c r="DC5" s="438"/>
      <c r="DD5" s="438"/>
      <c r="DE5" s="438"/>
      <c r="DF5" s="438"/>
      <c r="DG5" s="438"/>
      <c r="DH5" s="438"/>
      <c r="DI5" s="439"/>
    </row>
    <row r="6" spans="1:119" ht="18.75" customHeight="1" x14ac:dyDescent="0.15">
      <c r="A6" s="178"/>
      <c r="B6" s="446" t="s">
        <v>96</v>
      </c>
      <c r="C6" s="447"/>
      <c r="D6" s="447"/>
      <c r="E6" s="448"/>
      <c r="F6" s="448"/>
      <c r="G6" s="448"/>
      <c r="H6" s="448"/>
      <c r="I6" s="448"/>
      <c r="J6" s="448"/>
      <c r="K6" s="448"/>
      <c r="L6" s="448" t="s">
        <v>97</v>
      </c>
      <c r="M6" s="448"/>
      <c r="N6" s="448"/>
      <c r="O6" s="448"/>
      <c r="P6" s="448"/>
      <c r="Q6" s="448"/>
      <c r="R6" s="452"/>
      <c r="S6" s="452"/>
      <c r="T6" s="452"/>
      <c r="U6" s="452"/>
      <c r="V6" s="453"/>
      <c r="W6" s="456" t="s">
        <v>98</v>
      </c>
      <c r="X6" s="457"/>
      <c r="Y6" s="457"/>
      <c r="Z6" s="457"/>
      <c r="AA6" s="457"/>
      <c r="AB6" s="447"/>
      <c r="AC6" s="460" t="s">
        <v>99</v>
      </c>
      <c r="AD6" s="461"/>
      <c r="AE6" s="461"/>
      <c r="AF6" s="461"/>
      <c r="AG6" s="461"/>
      <c r="AH6" s="461"/>
      <c r="AI6" s="461"/>
      <c r="AJ6" s="461"/>
      <c r="AK6" s="461"/>
      <c r="AL6" s="462"/>
      <c r="AM6" s="469" t="s">
        <v>100</v>
      </c>
      <c r="AN6" s="470"/>
      <c r="AO6" s="470"/>
      <c r="AP6" s="470"/>
      <c r="AQ6" s="470"/>
      <c r="AR6" s="470"/>
      <c r="AS6" s="470"/>
      <c r="AT6" s="471"/>
      <c r="AU6" s="472" t="s">
        <v>101</v>
      </c>
      <c r="AV6" s="473"/>
      <c r="AW6" s="473"/>
      <c r="AX6" s="473"/>
      <c r="AY6" s="474" t="s">
        <v>102</v>
      </c>
      <c r="AZ6" s="475"/>
      <c r="BA6" s="475"/>
      <c r="BB6" s="475"/>
      <c r="BC6" s="475"/>
      <c r="BD6" s="475"/>
      <c r="BE6" s="475"/>
      <c r="BF6" s="475"/>
      <c r="BG6" s="475"/>
      <c r="BH6" s="475"/>
      <c r="BI6" s="475"/>
      <c r="BJ6" s="475"/>
      <c r="BK6" s="475"/>
      <c r="BL6" s="475"/>
      <c r="BM6" s="476"/>
      <c r="BN6" s="440">
        <v>444431</v>
      </c>
      <c r="BO6" s="441"/>
      <c r="BP6" s="441"/>
      <c r="BQ6" s="441"/>
      <c r="BR6" s="441"/>
      <c r="BS6" s="441"/>
      <c r="BT6" s="441"/>
      <c r="BU6" s="442"/>
      <c r="BV6" s="440">
        <v>311360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69.5</v>
      </c>
      <c r="CU6" s="478"/>
      <c r="CV6" s="478"/>
      <c r="CW6" s="478"/>
      <c r="CX6" s="478"/>
      <c r="CY6" s="478"/>
      <c r="CZ6" s="478"/>
      <c r="DA6" s="479"/>
      <c r="DB6" s="477">
        <v>75.099999999999994</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101</v>
      </c>
      <c r="AV7" s="473"/>
      <c r="AW7" s="473"/>
      <c r="AX7" s="473"/>
      <c r="AY7" s="474" t="s">
        <v>105</v>
      </c>
      <c r="AZ7" s="475"/>
      <c r="BA7" s="475"/>
      <c r="BB7" s="475"/>
      <c r="BC7" s="475"/>
      <c r="BD7" s="475"/>
      <c r="BE7" s="475"/>
      <c r="BF7" s="475"/>
      <c r="BG7" s="475"/>
      <c r="BH7" s="475"/>
      <c r="BI7" s="475"/>
      <c r="BJ7" s="475"/>
      <c r="BK7" s="475"/>
      <c r="BL7" s="475"/>
      <c r="BM7" s="476"/>
      <c r="BN7" s="440">
        <v>50691</v>
      </c>
      <c r="BO7" s="441"/>
      <c r="BP7" s="441"/>
      <c r="BQ7" s="441"/>
      <c r="BR7" s="441"/>
      <c r="BS7" s="441"/>
      <c r="BT7" s="441"/>
      <c r="BU7" s="442"/>
      <c r="BV7" s="440">
        <v>0</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3932122</v>
      </c>
      <c r="CU7" s="441"/>
      <c r="CV7" s="441"/>
      <c r="CW7" s="441"/>
      <c r="CX7" s="441"/>
      <c r="CY7" s="441"/>
      <c r="CZ7" s="441"/>
      <c r="DA7" s="442"/>
      <c r="DB7" s="440">
        <v>3588240</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93</v>
      </c>
      <c r="AV8" s="473"/>
      <c r="AW8" s="473"/>
      <c r="AX8" s="473"/>
      <c r="AY8" s="474" t="s">
        <v>108</v>
      </c>
      <c r="AZ8" s="475"/>
      <c r="BA8" s="475"/>
      <c r="BB8" s="475"/>
      <c r="BC8" s="475"/>
      <c r="BD8" s="475"/>
      <c r="BE8" s="475"/>
      <c r="BF8" s="475"/>
      <c r="BG8" s="475"/>
      <c r="BH8" s="475"/>
      <c r="BI8" s="475"/>
      <c r="BJ8" s="475"/>
      <c r="BK8" s="475"/>
      <c r="BL8" s="475"/>
      <c r="BM8" s="476"/>
      <c r="BN8" s="440">
        <v>393740</v>
      </c>
      <c r="BO8" s="441"/>
      <c r="BP8" s="441"/>
      <c r="BQ8" s="441"/>
      <c r="BR8" s="441"/>
      <c r="BS8" s="441"/>
      <c r="BT8" s="441"/>
      <c r="BU8" s="442"/>
      <c r="BV8" s="440">
        <v>311360</v>
      </c>
      <c r="BW8" s="441"/>
      <c r="BX8" s="441"/>
      <c r="BY8" s="441"/>
      <c r="BZ8" s="441"/>
      <c r="CA8" s="441"/>
      <c r="CB8" s="441"/>
      <c r="CC8" s="442"/>
      <c r="CD8" s="443" t="s">
        <v>109</v>
      </c>
      <c r="CE8" s="444"/>
      <c r="CF8" s="444"/>
      <c r="CG8" s="444"/>
      <c r="CH8" s="444"/>
      <c r="CI8" s="444"/>
      <c r="CJ8" s="444"/>
      <c r="CK8" s="444"/>
      <c r="CL8" s="444"/>
      <c r="CM8" s="444"/>
      <c r="CN8" s="444"/>
      <c r="CO8" s="444"/>
      <c r="CP8" s="444"/>
      <c r="CQ8" s="444"/>
      <c r="CR8" s="444"/>
      <c r="CS8" s="445"/>
      <c r="CT8" s="480">
        <v>0.16</v>
      </c>
      <c r="CU8" s="481"/>
      <c r="CV8" s="481"/>
      <c r="CW8" s="481"/>
      <c r="CX8" s="481"/>
      <c r="CY8" s="481"/>
      <c r="CZ8" s="481"/>
      <c r="DA8" s="482"/>
      <c r="DB8" s="480">
        <v>0.17</v>
      </c>
      <c r="DC8" s="481"/>
      <c r="DD8" s="481"/>
      <c r="DE8" s="481"/>
      <c r="DF8" s="481"/>
      <c r="DG8" s="481"/>
      <c r="DH8" s="481"/>
      <c r="DI8" s="482"/>
    </row>
    <row r="9" spans="1:119" ht="18.75" customHeight="1" thickBot="1" x14ac:dyDescent="0.2">
      <c r="A9" s="178"/>
      <c r="B9" s="434" t="s">
        <v>110</v>
      </c>
      <c r="C9" s="435"/>
      <c r="D9" s="435"/>
      <c r="E9" s="435"/>
      <c r="F9" s="435"/>
      <c r="G9" s="435"/>
      <c r="H9" s="435"/>
      <c r="I9" s="435"/>
      <c r="J9" s="435"/>
      <c r="K9" s="483"/>
      <c r="L9" s="484" t="s">
        <v>111</v>
      </c>
      <c r="M9" s="485"/>
      <c r="N9" s="485"/>
      <c r="O9" s="485"/>
      <c r="P9" s="485"/>
      <c r="Q9" s="486"/>
      <c r="R9" s="487">
        <v>4145</v>
      </c>
      <c r="S9" s="488"/>
      <c r="T9" s="488"/>
      <c r="U9" s="488"/>
      <c r="V9" s="489"/>
      <c r="W9" s="397" t="s">
        <v>112</v>
      </c>
      <c r="X9" s="398"/>
      <c r="Y9" s="398"/>
      <c r="Z9" s="398"/>
      <c r="AA9" s="398"/>
      <c r="AB9" s="398"/>
      <c r="AC9" s="398"/>
      <c r="AD9" s="398"/>
      <c r="AE9" s="398"/>
      <c r="AF9" s="398"/>
      <c r="AG9" s="398"/>
      <c r="AH9" s="398"/>
      <c r="AI9" s="398"/>
      <c r="AJ9" s="398"/>
      <c r="AK9" s="398"/>
      <c r="AL9" s="399"/>
      <c r="AM9" s="469" t="s">
        <v>113</v>
      </c>
      <c r="AN9" s="470"/>
      <c r="AO9" s="470"/>
      <c r="AP9" s="470"/>
      <c r="AQ9" s="470"/>
      <c r="AR9" s="470"/>
      <c r="AS9" s="470"/>
      <c r="AT9" s="471"/>
      <c r="AU9" s="472" t="s">
        <v>114</v>
      </c>
      <c r="AV9" s="473"/>
      <c r="AW9" s="473"/>
      <c r="AX9" s="473"/>
      <c r="AY9" s="474" t="s">
        <v>115</v>
      </c>
      <c r="AZ9" s="475"/>
      <c r="BA9" s="475"/>
      <c r="BB9" s="475"/>
      <c r="BC9" s="475"/>
      <c r="BD9" s="475"/>
      <c r="BE9" s="475"/>
      <c r="BF9" s="475"/>
      <c r="BG9" s="475"/>
      <c r="BH9" s="475"/>
      <c r="BI9" s="475"/>
      <c r="BJ9" s="475"/>
      <c r="BK9" s="475"/>
      <c r="BL9" s="475"/>
      <c r="BM9" s="476"/>
      <c r="BN9" s="440">
        <v>82380</v>
      </c>
      <c r="BO9" s="441"/>
      <c r="BP9" s="441"/>
      <c r="BQ9" s="441"/>
      <c r="BR9" s="441"/>
      <c r="BS9" s="441"/>
      <c r="BT9" s="441"/>
      <c r="BU9" s="442"/>
      <c r="BV9" s="440">
        <v>13413</v>
      </c>
      <c r="BW9" s="441"/>
      <c r="BX9" s="441"/>
      <c r="BY9" s="441"/>
      <c r="BZ9" s="441"/>
      <c r="CA9" s="441"/>
      <c r="CB9" s="441"/>
      <c r="CC9" s="442"/>
      <c r="CD9" s="443" t="s">
        <v>116</v>
      </c>
      <c r="CE9" s="444"/>
      <c r="CF9" s="444"/>
      <c r="CG9" s="444"/>
      <c r="CH9" s="444"/>
      <c r="CI9" s="444"/>
      <c r="CJ9" s="444"/>
      <c r="CK9" s="444"/>
      <c r="CL9" s="444"/>
      <c r="CM9" s="444"/>
      <c r="CN9" s="444"/>
      <c r="CO9" s="444"/>
      <c r="CP9" s="444"/>
      <c r="CQ9" s="444"/>
      <c r="CR9" s="444"/>
      <c r="CS9" s="445"/>
      <c r="CT9" s="437">
        <v>13.1</v>
      </c>
      <c r="CU9" s="438"/>
      <c r="CV9" s="438"/>
      <c r="CW9" s="438"/>
      <c r="CX9" s="438"/>
      <c r="CY9" s="438"/>
      <c r="CZ9" s="438"/>
      <c r="DA9" s="439"/>
      <c r="DB9" s="437">
        <v>13</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117</v>
      </c>
      <c r="M10" s="470"/>
      <c r="N10" s="470"/>
      <c r="O10" s="470"/>
      <c r="P10" s="470"/>
      <c r="Q10" s="471"/>
      <c r="R10" s="491">
        <v>4659</v>
      </c>
      <c r="S10" s="492"/>
      <c r="T10" s="492"/>
      <c r="U10" s="492"/>
      <c r="V10" s="493"/>
      <c r="W10" s="428"/>
      <c r="X10" s="429"/>
      <c r="Y10" s="429"/>
      <c r="Z10" s="429"/>
      <c r="AA10" s="429"/>
      <c r="AB10" s="429"/>
      <c r="AC10" s="429"/>
      <c r="AD10" s="429"/>
      <c r="AE10" s="429"/>
      <c r="AF10" s="429"/>
      <c r="AG10" s="429"/>
      <c r="AH10" s="429"/>
      <c r="AI10" s="429"/>
      <c r="AJ10" s="429"/>
      <c r="AK10" s="429"/>
      <c r="AL10" s="432"/>
      <c r="AM10" s="469" t="s">
        <v>118</v>
      </c>
      <c r="AN10" s="470"/>
      <c r="AO10" s="470"/>
      <c r="AP10" s="470"/>
      <c r="AQ10" s="470"/>
      <c r="AR10" s="470"/>
      <c r="AS10" s="470"/>
      <c r="AT10" s="471"/>
      <c r="AU10" s="472" t="s">
        <v>119</v>
      </c>
      <c r="AV10" s="473"/>
      <c r="AW10" s="473"/>
      <c r="AX10" s="473"/>
      <c r="AY10" s="474" t="s">
        <v>120</v>
      </c>
      <c r="AZ10" s="475"/>
      <c r="BA10" s="475"/>
      <c r="BB10" s="475"/>
      <c r="BC10" s="475"/>
      <c r="BD10" s="475"/>
      <c r="BE10" s="475"/>
      <c r="BF10" s="475"/>
      <c r="BG10" s="475"/>
      <c r="BH10" s="475"/>
      <c r="BI10" s="475"/>
      <c r="BJ10" s="475"/>
      <c r="BK10" s="475"/>
      <c r="BL10" s="475"/>
      <c r="BM10" s="476"/>
      <c r="BN10" s="440">
        <v>25</v>
      </c>
      <c r="BO10" s="441"/>
      <c r="BP10" s="441"/>
      <c r="BQ10" s="441"/>
      <c r="BR10" s="441"/>
      <c r="BS10" s="441"/>
      <c r="BT10" s="441"/>
      <c r="BU10" s="442"/>
      <c r="BV10" s="440">
        <v>102</v>
      </c>
      <c r="BW10" s="441"/>
      <c r="BX10" s="441"/>
      <c r="BY10" s="441"/>
      <c r="BZ10" s="441"/>
      <c r="CA10" s="441"/>
      <c r="CB10" s="441"/>
      <c r="CC10" s="44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122</v>
      </c>
      <c r="M11" s="495"/>
      <c r="N11" s="495"/>
      <c r="O11" s="495"/>
      <c r="P11" s="495"/>
      <c r="Q11" s="496"/>
      <c r="R11" s="497" t="s">
        <v>123</v>
      </c>
      <c r="S11" s="498"/>
      <c r="T11" s="498"/>
      <c r="U11" s="498"/>
      <c r="V11" s="499"/>
      <c r="W11" s="428"/>
      <c r="X11" s="429"/>
      <c r="Y11" s="429"/>
      <c r="Z11" s="429"/>
      <c r="AA11" s="429"/>
      <c r="AB11" s="429"/>
      <c r="AC11" s="429"/>
      <c r="AD11" s="429"/>
      <c r="AE11" s="429"/>
      <c r="AF11" s="429"/>
      <c r="AG11" s="429"/>
      <c r="AH11" s="429"/>
      <c r="AI11" s="429"/>
      <c r="AJ11" s="429"/>
      <c r="AK11" s="429"/>
      <c r="AL11" s="432"/>
      <c r="AM11" s="469" t="s">
        <v>124</v>
      </c>
      <c r="AN11" s="470"/>
      <c r="AO11" s="470"/>
      <c r="AP11" s="470"/>
      <c r="AQ11" s="470"/>
      <c r="AR11" s="470"/>
      <c r="AS11" s="470"/>
      <c r="AT11" s="471"/>
      <c r="AU11" s="472" t="s">
        <v>125</v>
      </c>
      <c r="AV11" s="473"/>
      <c r="AW11" s="473"/>
      <c r="AX11" s="473"/>
      <c r="AY11" s="474" t="s">
        <v>126</v>
      </c>
      <c r="AZ11" s="475"/>
      <c r="BA11" s="475"/>
      <c r="BB11" s="475"/>
      <c r="BC11" s="475"/>
      <c r="BD11" s="475"/>
      <c r="BE11" s="475"/>
      <c r="BF11" s="475"/>
      <c r="BG11" s="475"/>
      <c r="BH11" s="475"/>
      <c r="BI11" s="475"/>
      <c r="BJ11" s="475"/>
      <c r="BK11" s="475"/>
      <c r="BL11" s="475"/>
      <c r="BM11" s="476"/>
      <c r="BN11" s="440">
        <v>0</v>
      </c>
      <c r="BO11" s="441"/>
      <c r="BP11" s="441"/>
      <c r="BQ11" s="441"/>
      <c r="BR11" s="441"/>
      <c r="BS11" s="441"/>
      <c r="BT11" s="441"/>
      <c r="BU11" s="442"/>
      <c r="BV11" s="440">
        <v>0</v>
      </c>
      <c r="BW11" s="441"/>
      <c r="BX11" s="441"/>
      <c r="BY11" s="441"/>
      <c r="BZ11" s="441"/>
      <c r="CA11" s="441"/>
      <c r="CB11" s="441"/>
      <c r="CC11" s="442"/>
      <c r="CD11" s="443" t="s">
        <v>127</v>
      </c>
      <c r="CE11" s="444"/>
      <c r="CF11" s="444"/>
      <c r="CG11" s="444"/>
      <c r="CH11" s="444"/>
      <c r="CI11" s="444"/>
      <c r="CJ11" s="444"/>
      <c r="CK11" s="444"/>
      <c r="CL11" s="444"/>
      <c r="CM11" s="444"/>
      <c r="CN11" s="444"/>
      <c r="CO11" s="444"/>
      <c r="CP11" s="444"/>
      <c r="CQ11" s="444"/>
      <c r="CR11" s="444"/>
      <c r="CS11" s="445"/>
      <c r="CT11" s="480" t="s">
        <v>128</v>
      </c>
      <c r="CU11" s="481"/>
      <c r="CV11" s="481"/>
      <c r="CW11" s="481"/>
      <c r="CX11" s="481"/>
      <c r="CY11" s="481"/>
      <c r="CZ11" s="481"/>
      <c r="DA11" s="482"/>
      <c r="DB11" s="480" t="s">
        <v>129</v>
      </c>
      <c r="DC11" s="481"/>
      <c r="DD11" s="481"/>
      <c r="DE11" s="481"/>
      <c r="DF11" s="481"/>
      <c r="DG11" s="481"/>
      <c r="DH11" s="481"/>
      <c r="DI11" s="482"/>
    </row>
    <row r="12" spans="1:119" ht="18.75" customHeight="1" x14ac:dyDescent="0.15">
      <c r="A12" s="178"/>
      <c r="B12" s="500" t="s">
        <v>130</v>
      </c>
      <c r="C12" s="501"/>
      <c r="D12" s="501"/>
      <c r="E12" s="501"/>
      <c r="F12" s="501"/>
      <c r="G12" s="501"/>
      <c r="H12" s="501"/>
      <c r="I12" s="501"/>
      <c r="J12" s="501"/>
      <c r="K12" s="502"/>
      <c r="L12" s="509" t="s">
        <v>131</v>
      </c>
      <c r="M12" s="510"/>
      <c r="N12" s="510"/>
      <c r="O12" s="510"/>
      <c r="P12" s="510"/>
      <c r="Q12" s="511"/>
      <c r="R12" s="512">
        <v>3991</v>
      </c>
      <c r="S12" s="513"/>
      <c r="T12" s="513"/>
      <c r="U12" s="513"/>
      <c r="V12" s="514"/>
      <c r="W12" s="515" t="s">
        <v>1</v>
      </c>
      <c r="X12" s="473"/>
      <c r="Y12" s="473"/>
      <c r="Z12" s="473"/>
      <c r="AA12" s="473"/>
      <c r="AB12" s="516"/>
      <c r="AC12" s="517" t="s">
        <v>132</v>
      </c>
      <c r="AD12" s="518"/>
      <c r="AE12" s="518"/>
      <c r="AF12" s="518"/>
      <c r="AG12" s="519"/>
      <c r="AH12" s="517" t="s">
        <v>133</v>
      </c>
      <c r="AI12" s="518"/>
      <c r="AJ12" s="518"/>
      <c r="AK12" s="518"/>
      <c r="AL12" s="520"/>
      <c r="AM12" s="469" t="s">
        <v>134</v>
      </c>
      <c r="AN12" s="470"/>
      <c r="AO12" s="470"/>
      <c r="AP12" s="470"/>
      <c r="AQ12" s="470"/>
      <c r="AR12" s="470"/>
      <c r="AS12" s="470"/>
      <c r="AT12" s="471"/>
      <c r="AU12" s="472" t="s">
        <v>135</v>
      </c>
      <c r="AV12" s="473"/>
      <c r="AW12" s="473"/>
      <c r="AX12" s="473"/>
      <c r="AY12" s="474" t="s">
        <v>136</v>
      </c>
      <c r="AZ12" s="475"/>
      <c r="BA12" s="475"/>
      <c r="BB12" s="475"/>
      <c r="BC12" s="475"/>
      <c r="BD12" s="475"/>
      <c r="BE12" s="475"/>
      <c r="BF12" s="475"/>
      <c r="BG12" s="475"/>
      <c r="BH12" s="475"/>
      <c r="BI12" s="475"/>
      <c r="BJ12" s="475"/>
      <c r="BK12" s="475"/>
      <c r="BL12" s="475"/>
      <c r="BM12" s="476"/>
      <c r="BN12" s="440">
        <v>0</v>
      </c>
      <c r="BO12" s="441"/>
      <c r="BP12" s="441"/>
      <c r="BQ12" s="441"/>
      <c r="BR12" s="441"/>
      <c r="BS12" s="441"/>
      <c r="BT12" s="441"/>
      <c r="BU12" s="442"/>
      <c r="BV12" s="440">
        <v>0</v>
      </c>
      <c r="BW12" s="441"/>
      <c r="BX12" s="441"/>
      <c r="BY12" s="441"/>
      <c r="BZ12" s="441"/>
      <c r="CA12" s="441"/>
      <c r="CB12" s="441"/>
      <c r="CC12" s="442"/>
      <c r="CD12" s="443" t="s">
        <v>137</v>
      </c>
      <c r="CE12" s="444"/>
      <c r="CF12" s="444"/>
      <c r="CG12" s="444"/>
      <c r="CH12" s="444"/>
      <c r="CI12" s="444"/>
      <c r="CJ12" s="444"/>
      <c r="CK12" s="444"/>
      <c r="CL12" s="444"/>
      <c r="CM12" s="444"/>
      <c r="CN12" s="444"/>
      <c r="CO12" s="444"/>
      <c r="CP12" s="444"/>
      <c r="CQ12" s="444"/>
      <c r="CR12" s="444"/>
      <c r="CS12" s="445"/>
      <c r="CT12" s="480" t="s">
        <v>138</v>
      </c>
      <c r="CU12" s="481"/>
      <c r="CV12" s="481"/>
      <c r="CW12" s="481"/>
      <c r="CX12" s="481"/>
      <c r="CY12" s="481"/>
      <c r="CZ12" s="481"/>
      <c r="DA12" s="482"/>
      <c r="DB12" s="480" t="s">
        <v>129</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3971</v>
      </c>
      <c r="S13" s="525"/>
      <c r="T13" s="525"/>
      <c r="U13" s="525"/>
      <c r="V13" s="526"/>
      <c r="W13" s="456" t="s">
        <v>140</v>
      </c>
      <c r="X13" s="457"/>
      <c r="Y13" s="457"/>
      <c r="Z13" s="457"/>
      <c r="AA13" s="457"/>
      <c r="AB13" s="447"/>
      <c r="AC13" s="491">
        <v>490</v>
      </c>
      <c r="AD13" s="492"/>
      <c r="AE13" s="492"/>
      <c r="AF13" s="492"/>
      <c r="AG13" s="534"/>
      <c r="AH13" s="491">
        <v>546</v>
      </c>
      <c r="AI13" s="492"/>
      <c r="AJ13" s="492"/>
      <c r="AK13" s="492"/>
      <c r="AL13" s="493"/>
      <c r="AM13" s="469" t="s">
        <v>141</v>
      </c>
      <c r="AN13" s="470"/>
      <c r="AO13" s="470"/>
      <c r="AP13" s="470"/>
      <c r="AQ13" s="470"/>
      <c r="AR13" s="470"/>
      <c r="AS13" s="470"/>
      <c r="AT13" s="471"/>
      <c r="AU13" s="472" t="s">
        <v>135</v>
      </c>
      <c r="AV13" s="473"/>
      <c r="AW13" s="473"/>
      <c r="AX13" s="473"/>
      <c r="AY13" s="474" t="s">
        <v>142</v>
      </c>
      <c r="AZ13" s="475"/>
      <c r="BA13" s="475"/>
      <c r="BB13" s="475"/>
      <c r="BC13" s="475"/>
      <c r="BD13" s="475"/>
      <c r="BE13" s="475"/>
      <c r="BF13" s="475"/>
      <c r="BG13" s="475"/>
      <c r="BH13" s="475"/>
      <c r="BI13" s="475"/>
      <c r="BJ13" s="475"/>
      <c r="BK13" s="475"/>
      <c r="BL13" s="475"/>
      <c r="BM13" s="476"/>
      <c r="BN13" s="440">
        <v>82405</v>
      </c>
      <c r="BO13" s="441"/>
      <c r="BP13" s="441"/>
      <c r="BQ13" s="441"/>
      <c r="BR13" s="441"/>
      <c r="BS13" s="441"/>
      <c r="BT13" s="441"/>
      <c r="BU13" s="442"/>
      <c r="BV13" s="440">
        <v>13515</v>
      </c>
      <c r="BW13" s="441"/>
      <c r="BX13" s="441"/>
      <c r="BY13" s="441"/>
      <c r="BZ13" s="441"/>
      <c r="CA13" s="441"/>
      <c r="CB13" s="441"/>
      <c r="CC13" s="442"/>
      <c r="CD13" s="443" t="s">
        <v>143</v>
      </c>
      <c r="CE13" s="444"/>
      <c r="CF13" s="444"/>
      <c r="CG13" s="444"/>
      <c r="CH13" s="444"/>
      <c r="CI13" s="444"/>
      <c r="CJ13" s="444"/>
      <c r="CK13" s="444"/>
      <c r="CL13" s="444"/>
      <c r="CM13" s="444"/>
      <c r="CN13" s="444"/>
      <c r="CO13" s="444"/>
      <c r="CP13" s="444"/>
      <c r="CQ13" s="444"/>
      <c r="CR13" s="444"/>
      <c r="CS13" s="445"/>
      <c r="CT13" s="437">
        <v>6.5</v>
      </c>
      <c r="CU13" s="438"/>
      <c r="CV13" s="438"/>
      <c r="CW13" s="438"/>
      <c r="CX13" s="438"/>
      <c r="CY13" s="438"/>
      <c r="CZ13" s="438"/>
      <c r="DA13" s="439"/>
      <c r="DB13" s="437">
        <v>6.5</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144</v>
      </c>
      <c r="M14" s="522"/>
      <c r="N14" s="522"/>
      <c r="O14" s="522"/>
      <c r="P14" s="522"/>
      <c r="Q14" s="523"/>
      <c r="R14" s="524">
        <v>4112</v>
      </c>
      <c r="S14" s="525"/>
      <c r="T14" s="525"/>
      <c r="U14" s="525"/>
      <c r="V14" s="526"/>
      <c r="W14" s="430"/>
      <c r="X14" s="431"/>
      <c r="Y14" s="431"/>
      <c r="Z14" s="431"/>
      <c r="AA14" s="431"/>
      <c r="AB14" s="420"/>
      <c r="AC14" s="527">
        <v>23.5</v>
      </c>
      <c r="AD14" s="528"/>
      <c r="AE14" s="528"/>
      <c r="AF14" s="528"/>
      <c r="AG14" s="529"/>
      <c r="AH14" s="527">
        <v>23.8</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145</v>
      </c>
      <c r="CE14" s="536"/>
      <c r="CF14" s="536"/>
      <c r="CG14" s="536"/>
      <c r="CH14" s="536"/>
      <c r="CI14" s="536"/>
      <c r="CJ14" s="536"/>
      <c r="CK14" s="536"/>
      <c r="CL14" s="536"/>
      <c r="CM14" s="536"/>
      <c r="CN14" s="536"/>
      <c r="CO14" s="536"/>
      <c r="CP14" s="536"/>
      <c r="CQ14" s="536"/>
      <c r="CR14" s="536"/>
      <c r="CS14" s="537"/>
      <c r="CT14" s="538" t="s">
        <v>146</v>
      </c>
      <c r="CU14" s="539"/>
      <c r="CV14" s="539"/>
      <c r="CW14" s="539"/>
      <c r="CX14" s="539"/>
      <c r="CY14" s="539"/>
      <c r="CZ14" s="539"/>
      <c r="DA14" s="540"/>
      <c r="DB14" s="538" t="s">
        <v>147</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148</v>
      </c>
      <c r="N15" s="532"/>
      <c r="O15" s="532"/>
      <c r="P15" s="532"/>
      <c r="Q15" s="533"/>
      <c r="R15" s="524">
        <v>4096</v>
      </c>
      <c r="S15" s="525"/>
      <c r="T15" s="525"/>
      <c r="U15" s="525"/>
      <c r="V15" s="526"/>
      <c r="W15" s="456" t="s">
        <v>149</v>
      </c>
      <c r="X15" s="457"/>
      <c r="Y15" s="457"/>
      <c r="Z15" s="457"/>
      <c r="AA15" s="457"/>
      <c r="AB15" s="447"/>
      <c r="AC15" s="491">
        <v>244</v>
      </c>
      <c r="AD15" s="492"/>
      <c r="AE15" s="492"/>
      <c r="AF15" s="492"/>
      <c r="AG15" s="534"/>
      <c r="AH15" s="491">
        <v>283</v>
      </c>
      <c r="AI15" s="492"/>
      <c r="AJ15" s="492"/>
      <c r="AK15" s="492"/>
      <c r="AL15" s="493"/>
      <c r="AM15" s="469"/>
      <c r="AN15" s="470"/>
      <c r="AO15" s="470"/>
      <c r="AP15" s="470"/>
      <c r="AQ15" s="470"/>
      <c r="AR15" s="470"/>
      <c r="AS15" s="470"/>
      <c r="AT15" s="471"/>
      <c r="AU15" s="472"/>
      <c r="AV15" s="473"/>
      <c r="AW15" s="473"/>
      <c r="AX15" s="473"/>
      <c r="AY15" s="400" t="s">
        <v>150</v>
      </c>
      <c r="AZ15" s="401"/>
      <c r="BA15" s="401"/>
      <c r="BB15" s="401"/>
      <c r="BC15" s="401"/>
      <c r="BD15" s="401"/>
      <c r="BE15" s="401"/>
      <c r="BF15" s="401"/>
      <c r="BG15" s="401"/>
      <c r="BH15" s="401"/>
      <c r="BI15" s="401"/>
      <c r="BJ15" s="401"/>
      <c r="BK15" s="401"/>
      <c r="BL15" s="401"/>
      <c r="BM15" s="402"/>
      <c r="BN15" s="403">
        <v>534462</v>
      </c>
      <c r="BO15" s="404"/>
      <c r="BP15" s="404"/>
      <c r="BQ15" s="404"/>
      <c r="BR15" s="404"/>
      <c r="BS15" s="404"/>
      <c r="BT15" s="404"/>
      <c r="BU15" s="405"/>
      <c r="BV15" s="403">
        <v>564873</v>
      </c>
      <c r="BW15" s="404"/>
      <c r="BX15" s="404"/>
      <c r="BY15" s="404"/>
      <c r="BZ15" s="404"/>
      <c r="CA15" s="404"/>
      <c r="CB15" s="404"/>
      <c r="CC15" s="405"/>
      <c r="CD15" s="541" t="s">
        <v>151</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152</v>
      </c>
      <c r="M16" s="544"/>
      <c r="N16" s="544"/>
      <c r="O16" s="544"/>
      <c r="P16" s="544"/>
      <c r="Q16" s="545"/>
      <c r="R16" s="546" t="s">
        <v>153</v>
      </c>
      <c r="S16" s="547"/>
      <c r="T16" s="547"/>
      <c r="U16" s="547"/>
      <c r="V16" s="548"/>
      <c r="W16" s="430"/>
      <c r="X16" s="431"/>
      <c r="Y16" s="431"/>
      <c r="Z16" s="431"/>
      <c r="AA16" s="431"/>
      <c r="AB16" s="420"/>
      <c r="AC16" s="527">
        <v>11.7</v>
      </c>
      <c r="AD16" s="528"/>
      <c r="AE16" s="528"/>
      <c r="AF16" s="528"/>
      <c r="AG16" s="529"/>
      <c r="AH16" s="527">
        <v>12.3</v>
      </c>
      <c r="AI16" s="528"/>
      <c r="AJ16" s="528"/>
      <c r="AK16" s="528"/>
      <c r="AL16" s="530"/>
      <c r="AM16" s="469"/>
      <c r="AN16" s="470"/>
      <c r="AO16" s="470"/>
      <c r="AP16" s="470"/>
      <c r="AQ16" s="470"/>
      <c r="AR16" s="470"/>
      <c r="AS16" s="470"/>
      <c r="AT16" s="471"/>
      <c r="AU16" s="472"/>
      <c r="AV16" s="473"/>
      <c r="AW16" s="473"/>
      <c r="AX16" s="473"/>
      <c r="AY16" s="474" t="s">
        <v>154</v>
      </c>
      <c r="AZ16" s="475"/>
      <c r="BA16" s="475"/>
      <c r="BB16" s="475"/>
      <c r="BC16" s="475"/>
      <c r="BD16" s="475"/>
      <c r="BE16" s="475"/>
      <c r="BF16" s="475"/>
      <c r="BG16" s="475"/>
      <c r="BH16" s="475"/>
      <c r="BI16" s="475"/>
      <c r="BJ16" s="475"/>
      <c r="BK16" s="475"/>
      <c r="BL16" s="475"/>
      <c r="BM16" s="476"/>
      <c r="BN16" s="440">
        <v>3702504</v>
      </c>
      <c r="BO16" s="441"/>
      <c r="BP16" s="441"/>
      <c r="BQ16" s="441"/>
      <c r="BR16" s="441"/>
      <c r="BS16" s="441"/>
      <c r="BT16" s="441"/>
      <c r="BU16" s="442"/>
      <c r="BV16" s="440">
        <v>3391762</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155</v>
      </c>
      <c r="N17" s="552"/>
      <c r="O17" s="552"/>
      <c r="P17" s="552"/>
      <c r="Q17" s="553"/>
      <c r="R17" s="546" t="s">
        <v>156</v>
      </c>
      <c r="S17" s="547"/>
      <c r="T17" s="547"/>
      <c r="U17" s="547"/>
      <c r="V17" s="548"/>
      <c r="W17" s="456" t="s">
        <v>157</v>
      </c>
      <c r="X17" s="457"/>
      <c r="Y17" s="457"/>
      <c r="Z17" s="457"/>
      <c r="AA17" s="457"/>
      <c r="AB17" s="447"/>
      <c r="AC17" s="491">
        <v>1348</v>
      </c>
      <c r="AD17" s="492"/>
      <c r="AE17" s="492"/>
      <c r="AF17" s="492"/>
      <c r="AG17" s="534"/>
      <c r="AH17" s="491">
        <v>1465</v>
      </c>
      <c r="AI17" s="492"/>
      <c r="AJ17" s="492"/>
      <c r="AK17" s="492"/>
      <c r="AL17" s="493"/>
      <c r="AM17" s="469"/>
      <c r="AN17" s="470"/>
      <c r="AO17" s="470"/>
      <c r="AP17" s="470"/>
      <c r="AQ17" s="470"/>
      <c r="AR17" s="470"/>
      <c r="AS17" s="470"/>
      <c r="AT17" s="471"/>
      <c r="AU17" s="472"/>
      <c r="AV17" s="473"/>
      <c r="AW17" s="473"/>
      <c r="AX17" s="473"/>
      <c r="AY17" s="474" t="s">
        <v>158</v>
      </c>
      <c r="AZ17" s="475"/>
      <c r="BA17" s="475"/>
      <c r="BB17" s="475"/>
      <c r="BC17" s="475"/>
      <c r="BD17" s="475"/>
      <c r="BE17" s="475"/>
      <c r="BF17" s="475"/>
      <c r="BG17" s="475"/>
      <c r="BH17" s="475"/>
      <c r="BI17" s="475"/>
      <c r="BJ17" s="475"/>
      <c r="BK17" s="475"/>
      <c r="BL17" s="475"/>
      <c r="BM17" s="476"/>
      <c r="BN17" s="440">
        <v>642971</v>
      </c>
      <c r="BO17" s="441"/>
      <c r="BP17" s="441"/>
      <c r="BQ17" s="441"/>
      <c r="BR17" s="441"/>
      <c r="BS17" s="441"/>
      <c r="BT17" s="441"/>
      <c r="BU17" s="442"/>
      <c r="BV17" s="440">
        <v>684361</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159</v>
      </c>
      <c r="C18" s="483"/>
      <c r="D18" s="483"/>
      <c r="E18" s="563"/>
      <c r="F18" s="563"/>
      <c r="G18" s="563"/>
      <c r="H18" s="563"/>
      <c r="I18" s="563"/>
      <c r="J18" s="563"/>
      <c r="K18" s="563"/>
      <c r="L18" s="564">
        <v>672.09</v>
      </c>
      <c r="M18" s="564"/>
      <c r="N18" s="564"/>
      <c r="O18" s="564"/>
      <c r="P18" s="564"/>
      <c r="Q18" s="564"/>
      <c r="R18" s="565"/>
      <c r="S18" s="565"/>
      <c r="T18" s="565"/>
      <c r="U18" s="565"/>
      <c r="V18" s="566"/>
      <c r="W18" s="458"/>
      <c r="X18" s="459"/>
      <c r="Y18" s="459"/>
      <c r="Z18" s="459"/>
      <c r="AA18" s="459"/>
      <c r="AB18" s="450"/>
      <c r="AC18" s="567">
        <v>64.7</v>
      </c>
      <c r="AD18" s="568"/>
      <c r="AE18" s="568"/>
      <c r="AF18" s="568"/>
      <c r="AG18" s="569"/>
      <c r="AH18" s="567">
        <v>63.9</v>
      </c>
      <c r="AI18" s="568"/>
      <c r="AJ18" s="568"/>
      <c r="AK18" s="568"/>
      <c r="AL18" s="570"/>
      <c r="AM18" s="469"/>
      <c r="AN18" s="470"/>
      <c r="AO18" s="470"/>
      <c r="AP18" s="470"/>
      <c r="AQ18" s="470"/>
      <c r="AR18" s="470"/>
      <c r="AS18" s="470"/>
      <c r="AT18" s="471"/>
      <c r="AU18" s="472"/>
      <c r="AV18" s="473"/>
      <c r="AW18" s="473"/>
      <c r="AX18" s="473"/>
      <c r="AY18" s="474" t="s">
        <v>160</v>
      </c>
      <c r="AZ18" s="475"/>
      <c r="BA18" s="475"/>
      <c r="BB18" s="475"/>
      <c r="BC18" s="475"/>
      <c r="BD18" s="475"/>
      <c r="BE18" s="475"/>
      <c r="BF18" s="475"/>
      <c r="BG18" s="475"/>
      <c r="BH18" s="475"/>
      <c r="BI18" s="475"/>
      <c r="BJ18" s="475"/>
      <c r="BK18" s="475"/>
      <c r="BL18" s="475"/>
      <c r="BM18" s="476"/>
      <c r="BN18" s="440">
        <v>2665258</v>
      </c>
      <c r="BO18" s="441"/>
      <c r="BP18" s="441"/>
      <c r="BQ18" s="441"/>
      <c r="BR18" s="441"/>
      <c r="BS18" s="441"/>
      <c r="BT18" s="441"/>
      <c r="BU18" s="442"/>
      <c r="BV18" s="440">
        <v>2612797</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161</v>
      </c>
      <c r="C19" s="483"/>
      <c r="D19" s="483"/>
      <c r="E19" s="563"/>
      <c r="F19" s="563"/>
      <c r="G19" s="563"/>
      <c r="H19" s="563"/>
      <c r="I19" s="563"/>
      <c r="J19" s="563"/>
      <c r="K19" s="563"/>
      <c r="L19" s="571">
        <v>6</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162</v>
      </c>
      <c r="AZ19" s="475"/>
      <c r="BA19" s="475"/>
      <c r="BB19" s="475"/>
      <c r="BC19" s="475"/>
      <c r="BD19" s="475"/>
      <c r="BE19" s="475"/>
      <c r="BF19" s="475"/>
      <c r="BG19" s="475"/>
      <c r="BH19" s="475"/>
      <c r="BI19" s="475"/>
      <c r="BJ19" s="475"/>
      <c r="BK19" s="475"/>
      <c r="BL19" s="475"/>
      <c r="BM19" s="476"/>
      <c r="BN19" s="440">
        <v>4492113</v>
      </c>
      <c r="BO19" s="441"/>
      <c r="BP19" s="441"/>
      <c r="BQ19" s="441"/>
      <c r="BR19" s="441"/>
      <c r="BS19" s="441"/>
      <c r="BT19" s="441"/>
      <c r="BU19" s="442"/>
      <c r="BV19" s="440">
        <v>4325721</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163</v>
      </c>
      <c r="C20" s="483"/>
      <c r="D20" s="483"/>
      <c r="E20" s="563"/>
      <c r="F20" s="563"/>
      <c r="G20" s="563"/>
      <c r="H20" s="563"/>
      <c r="I20" s="563"/>
      <c r="J20" s="563"/>
      <c r="K20" s="563"/>
      <c r="L20" s="571">
        <v>1912</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164</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165</v>
      </c>
      <c r="C22" s="584"/>
      <c r="D22" s="585"/>
      <c r="E22" s="452" t="s">
        <v>1</v>
      </c>
      <c r="F22" s="457"/>
      <c r="G22" s="457"/>
      <c r="H22" s="457"/>
      <c r="I22" s="457"/>
      <c r="J22" s="457"/>
      <c r="K22" s="447"/>
      <c r="L22" s="452" t="s">
        <v>166</v>
      </c>
      <c r="M22" s="457"/>
      <c r="N22" s="457"/>
      <c r="O22" s="457"/>
      <c r="P22" s="447"/>
      <c r="Q22" s="615" t="s">
        <v>167</v>
      </c>
      <c r="R22" s="616"/>
      <c r="S22" s="616"/>
      <c r="T22" s="616"/>
      <c r="U22" s="616"/>
      <c r="V22" s="617"/>
      <c r="W22" s="583" t="s">
        <v>168</v>
      </c>
      <c r="X22" s="584"/>
      <c r="Y22" s="585"/>
      <c r="Z22" s="452" t="s">
        <v>1</v>
      </c>
      <c r="AA22" s="457"/>
      <c r="AB22" s="457"/>
      <c r="AC22" s="457"/>
      <c r="AD22" s="457"/>
      <c r="AE22" s="457"/>
      <c r="AF22" s="457"/>
      <c r="AG22" s="447"/>
      <c r="AH22" s="621" t="s">
        <v>169</v>
      </c>
      <c r="AI22" s="457"/>
      <c r="AJ22" s="457"/>
      <c r="AK22" s="457"/>
      <c r="AL22" s="447"/>
      <c r="AM22" s="621" t="s">
        <v>170</v>
      </c>
      <c r="AN22" s="622"/>
      <c r="AO22" s="622"/>
      <c r="AP22" s="622"/>
      <c r="AQ22" s="622"/>
      <c r="AR22" s="623"/>
      <c r="AS22" s="615" t="s">
        <v>167</v>
      </c>
      <c r="AT22" s="616"/>
      <c r="AU22" s="616"/>
      <c r="AV22" s="616"/>
      <c r="AW22" s="616"/>
      <c r="AX22" s="627"/>
      <c r="AY22" s="400" t="s">
        <v>171</v>
      </c>
      <c r="AZ22" s="401"/>
      <c r="BA22" s="401"/>
      <c r="BB22" s="401"/>
      <c r="BC22" s="401"/>
      <c r="BD22" s="401"/>
      <c r="BE22" s="401"/>
      <c r="BF22" s="401"/>
      <c r="BG22" s="401"/>
      <c r="BH22" s="401"/>
      <c r="BI22" s="401"/>
      <c r="BJ22" s="401"/>
      <c r="BK22" s="401"/>
      <c r="BL22" s="401"/>
      <c r="BM22" s="402"/>
      <c r="BN22" s="403">
        <v>5074506</v>
      </c>
      <c r="BO22" s="404"/>
      <c r="BP22" s="404"/>
      <c r="BQ22" s="404"/>
      <c r="BR22" s="404"/>
      <c r="BS22" s="404"/>
      <c r="BT22" s="404"/>
      <c r="BU22" s="405"/>
      <c r="BV22" s="403">
        <v>5313483</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172</v>
      </c>
      <c r="AZ23" s="475"/>
      <c r="BA23" s="475"/>
      <c r="BB23" s="475"/>
      <c r="BC23" s="475"/>
      <c r="BD23" s="475"/>
      <c r="BE23" s="475"/>
      <c r="BF23" s="475"/>
      <c r="BG23" s="475"/>
      <c r="BH23" s="475"/>
      <c r="BI23" s="475"/>
      <c r="BJ23" s="475"/>
      <c r="BK23" s="475"/>
      <c r="BL23" s="475"/>
      <c r="BM23" s="476"/>
      <c r="BN23" s="440">
        <v>4954871</v>
      </c>
      <c r="BO23" s="441"/>
      <c r="BP23" s="441"/>
      <c r="BQ23" s="441"/>
      <c r="BR23" s="441"/>
      <c r="BS23" s="441"/>
      <c r="BT23" s="441"/>
      <c r="BU23" s="442"/>
      <c r="BV23" s="440">
        <v>5178249</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173</v>
      </c>
      <c r="F24" s="470"/>
      <c r="G24" s="470"/>
      <c r="H24" s="470"/>
      <c r="I24" s="470"/>
      <c r="J24" s="470"/>
      <c r="K24" s="471"/>
      <c r="L24" s="491">
        <v>1</v>
      </c>
      <c r="M24" s="492"/>
      <c r="N24" s="492"/>
      <c r="O24" s="492"/>
      <c r="P24" s="534"/>
      <c r="Q24" s="491">
        <v>7300</v>
      </c>
      <c r="R24" s="492"/>
      <c r="S24" s="492"/>
      <c r="T24" s="492"/>
      <c r="U24" s="492"/>
      <c r="V24" s="534"/>
      <c r="W24" s="586"/>
      <c r="X24" s="587"/>
      <c r="Y24" s="588"/>
      <c r="Z24" s="490" t="s">
        <v>174</v>
      </c>
      <c r="AA24" s="470"/>
      <c r="AB24" s="470"/>
      <c r="AC24" s="470"/>
      <c r="AD24" s="470"/>
      <c r="AE24" s="470"/>
      <c r="AF24" s="470"/>
      <c r="AG24" s="471"/>
      <c r="AH24" s="491">
        <v>91</v>
      </c>
      <c r="AI24" s="492"/>
      <c r="AJ24" s="492"/>
      <c r="AK24" s="492"/>
      <c r="AL24" s="534"/>
      <c r="AM24" s="491">
        <v>272818</v>
      </c>
      <c r="AN24" s="492"/>
      <c r="AO24" s="492"/>
      <c r="AP24" s="492"/>
      <c r="AQ24" s="492"/>
      <c r="AR24" s="534"/>
      <c r="AS24" s="491">
        <v>2998</v>
      </c>
      <c r="AT24" s="492"/>
      <c r="AU24" s="492"/>
      <c r="AV24" s="492"/>
      <c r="AW24" s="492"/>
      <c r="AX24" s="493"/>
      <c r="AY24" s="556" t="s">
        <v>175</v>
      </c>
      <c r="AZ24" s="557"/>
      <c r="BA24" s="557"/>
      <c r="BB24" s="557"/>
      <c r="BC24" s="557"/>
      <c r="BD24" s="557"/>
      <c r="BE24" s="557"/>
      <c r="BF24" s="557"/>
      <c r="BG24" s="557"/>
      <c r="BH24" s="557"/>
      <c r="BI24" s="557"/>
      <c r="BJ24" s="557"/>
      <c r="BK24" s="557"/>
      <c r="BL24" s="557"/>
      <c r="BM24" s="558"/>
      <c r="BN24" s="440">
        <v>3319227</v>
      </c>
      <c r="BO24" s="441"/>
      <c r="BP24" s="441"/>
      <c r="BQ24" s="441"/>
      <c r="BR24" s="441"/>
      <c r="BS24" s="441"/>
      <c r="BT24" s="441"/>
      <c r="BU24" s="442"/>
      <c r="BV24" s="440">
        <v>3422514</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176</v>
      </c>
      <c r="F25" s="470"/>
      <c r="G25" s="470"/>
      <c r="H25" s="470"/>
      <c r="I25" s="470"/>
      <c r="J25" s="470"/>
      <c r="K25" s="471"/>
      <c r="L25" s="491">
        <v>1</v>
      </c>
      <c r="M25" s="492"/>
      <c r="N25" s="492"/>
      <c r="O25" s="492"/>
      <c r="P25" s="534"/>
      <c r="Q25" s="491">
        <v>6000</v>
      </c>
      <c r="R25" s="492"/>
      <c r="S25" s="492"/>
      <c r="T25" s="492"/>
      <c r="U25" s="492"/>
      <c r="V25" s="534"/>
      <c r="W25" s="586"/>
      <c r="X25" s="587"/>
      <c r="Y25" s="588"/>
      <c r="Z25" s="490" t="s">
        <v>177</v>
      </c>
      <c r="AA25" s="470"/>
      <c r="AB25" s="470"/>
      <c r="AC25" s="470"/>
      <c r="AD25" s="470"/>
      <c r="AE25" s="470"/>
      <c r="AF25" s="470"/>
      <c r="AG25" s="471"/>
      <c r="AH25" s="491" t="s">
        <v>146</v>
      </c>
      <c r="AI25" s="492"/>
      <c r="AJ25" s="492"/>
      <c r="AK25" s="492"/>
      <c r="AL25" s="534"/>
      <c r="AM25" s="491" t="s">
        <v>138</v>
      </c>
      <c r="AN25" s="492"/>
      <c r="AO25" s="492"/>
      <c r="AP25" s="492"/>
      <c r="AQ25" s="492"/>
      <c r="AR25" s="534"/>
      <c r="AS25" s="491" t="s">
        <v>146</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17023</v>
      </c>
      <c r="BO25" s="404"/>
      <c r="BP25" s="404"/>
      <c r="BQ25" s="404"/>
      <c r="BR25" s="404"/>
      <c r="BS25" s="404"/>
      <c r="BT25" s="404"/>
      <c r="BU25" s="405"/>
      <c r="BV25" s="403">
        <v>22529</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5600</v>
      </c>
      <c r="R26" s="492"/>
      <c r="S26" s="492"/>
      <c r="T26" s="492"/>
      <c r="U26" s="492"/>
      <c r="V26" s="534"/>
      <c r="W26" s="586"/>
      <c r="X26" s="587"/>
      <c r="Y26" s="588"/>
      <c r="Z26" s="490" t="s">
        <v>180</v>
      </c>
      <c r="AA26" s="592"/>
      <c r="AB26" s="592"/>
      <c r="AC26" s="592"/>
      <c r="AD26" s="592"/>
      <c r="AE26" s="592"/>
      <c r="AF26" s="592"/>
      <c r="AG26" s="593"/>
      <c r="AH26" s="491">
        <v>3</v>
      </c>
      <c r="AI26" s="492"/>
      <c r="AJ26" s="492"/>
      <c r="AK26" s="492"/>
      <c r="AL26" s="534"/>
      <c r="AM26" s="491">
        <v>9306</v>
      </c>
      <c r="AN26" s="492"/>
      <c r="AO26" s="492"/>
      <c r="AP26" s="492"/>
      <c r="AQ26" s="492"/>
      <c r="AR26" s="534"/>
      <c r="AS26" s="491">
        <v>3102</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146</v>
      </c>
      <c r="BO26" s="441"/>
      <c r="BP26" s="441"/>
      <c r="BQ26" s="441"/>
      <c r="BR26" s="441"/>
      <c r="BS26" s="441"/>
      <c r="BT26" s="441"/>
      <c r="BU26" s="442"/>
      <c r="BV26" s="440" t="s">
        <v>129</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2500</v>
      </c>
      <c r="R27" s="492"/>
      <c r="S27" s="492"/>
      <c r="T27" s="492"/>
      <c r="U27" s="492"/>
      <c r="V27" s="534"/>
      <c r="W27" s="586"/>
      <c r="X27" s="587"/>
      <c r="Y27" s="588"/>
      <c r="Z27" s="490" t="s">
        <v>183</v>
      </c>
      <c r="AA27" s="470"/>
      <c r="AB27" s="470"/>
      <c r="AC27" s="470"/>
      <c r="AD27" s="470"/>
      <c r="AE27" s="470"/>
      <c r="AF27" s="470"/>
      <c r="AG27" s="471"/>
      <c r="AH27" s="491">
        <v>11</v>
      </c>
      <c r="AI27" s="492"/>
      <c r="AJ27" s="492"/>
      <c r="AK27" s="492"/>
      <c r="AL27" s="534"/>
      <c r="AM27" s="491">
        <v>27676</v>
      </c>
      <c r="AN27" s="492"/>
      <c r="AO27" s="492"/>
      <c r="AP27" s="492"/>
      <c r="AQ27" s="492"/>
      <c r="AR27" s="534"/>
      <c r="AS27" s="491">
        <v>2516</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138</v>
      </c>
      <c r="BO27" s="560"/>
      <c r="BP27" s="560"/>
      <c r="BQ27" s="560"/>
      <c r="BR27" s="560"/>
      <c r="BS27" s="560"/>
      <c r="BT27" s="560"/>
      <c r="BU27" s="561"/>
      <c r="BV27" s="559" t="s">
        <v>128</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2000</v>
      </c>
      <c r="R28" s="492"/>
      <c r="S28" s="492"/>
      <c r="T28" s="492"/>
      <c r="U28" s="492"/>
      <c r="V28" s="534"/>
      <c r="W28" s="586"/>
      <c r="X28" s="587"/>
      <c r="Y28" s="588"/>
      <c r="Z28" s="490" t="s">
        <v>186</v>
      </c>
      <c r="AA28" s="470"/>
      <c r="AB28" s="470"/>
      <c r="AC28" s="470"/>
      <c r="AD28" s="470"/>
      <c r="AE28" s="470"/>
      <c r="AF28" s="470"/>
      <c r="AG28" s="471"/>
      <c r="AH28" s="491" t="s">
        <v>146</v>
      </c>
      <c r="AI28" s="492"/>
      <c r="AJ28" s="492"/>
      <c r="AK28" s="492"/>
      <c r="AL28" s="534"/>
      <c r="AM28" s="491" t="s">
        <v>146</v>
      </c>
      <c r="AN28" s="492"/>
      <c r="AO28" s="492"/>
      <c r="AP28" s="492"/>
      <c r="AQ28" s="492"/>
      <c r="AR28" s="534"/>
      <c r="AS28" s="491" t="s">
        <v>138</v>
      </c>
      <c r="AT28" s="492"/>
      <c r="AU28" s="492"/>
      <c r="AV28" s="492"/>
      <c r="AW28" s="492"/>
      <c r="AX28" s="493"/>
      <c r="AY28" s="594" t="s">
        <v>187</v>
      </c>
      <c r="AZ28" s="595"/>
      <c r="BA28" s="595"/>
      <c r="BB28" s="596"/>
      <c r="BC28" s="400" t="s">
        <v>47</v>
      </c>
      <c r="BD28" s="401"/>
      <c r="BE28" s="401"/>
      <c r="BF28" s="401"/>
      <c r="BG28" s="401"/>
      <c r="BH28" s="401"/>
      <c r="BI28" s="401"/>
      <c r="BJ28" s="401"/>
      <c r="BK28" s="401"/>
      <c r="BL28" s="401"/>
      <c r="BM28" s="402"/>
      <c r="BN28" s="403">
        <v>1328783</v>
      </c>
      <c r="BO28" s="404"/>
      <c r="BP28" s="404"/>
      <c r="BQ28" s="404"/>
      <c r="BR28" s="404"/>
      <c r="BS28" s="404"/>
      <c r="BT28" s="404"/>
      <c r="BU28" s="405"/>
      <c r="BV28" s="403">
        <v>1173058</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9</v>
      </c>
      <c r="M29" s="492"/>
      <c r="N29" s="492"/>
      <c r="O29" s="492"/>
      <c r="P29" s="534"/>
      <c r="Q29" s="491">
        <v>1750</v>
      </c>
      <c r="R29" s="492"/>
      <c r="S29" s="492"/>
      <c r="T29" s="492"/>
      <c r="U29" s="492"/>
      <c r="V29" s="534"/>
      <c r="W29" s="589"/>
      <c r="X29" s="590"/>
      <c r="Y29" s="591"/>
      <c r="Z29" s="490" t="s">
        <v>189</v>
      </c>
      <c r="AA29" s="470"/>
      <c r="AB29" s="470"/>
      <c r="AC29" s="470"/>
      <c r="AD29" s="470"/>
      <c r="AE29" s="470"/>
      <c r="AF29" s="470"/>
      <c r="AG29" s="471"/>
      <c r="AH29" s="491">
        <v>102</v>
      </c>
      <c r="AI29" s="492"/>
      <c r="AJ29" s="492"/>
      <c r="AK29" s="492"/>
      <c r="AL29" s="534"/>
      <c r="AM29" s="491">
        <v>300494</v>
      </c>
      <c r="AN29" s="492"/>
      <c r="AO29" s="492"/>
      <c r="AP29" s="492"/>
      <c r="AQ29" s="492"/>
      <c r="AR29" s="534"/>
      <c r="AS29" s="491">
        <v>2946</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511793</v>
      </c>
      <c r="BO29" s="441"/>
      <c r="BP29" s="441"/>
      <c r="BQ29" s="441"/>
      <c r="BR29" s="441"/>
      <c r="BS29" s="441"/>
      <c r="BT29" s="441"/>
      <c r="BU29" s="442"/>
      <c r="BV29" s="440">
        <v>511783</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96.2</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49</v>
      </c>
      <c r="BD30" s="557"/>
      <c r="BE30" s="557"/>
      <c r="BF30" s="557"/>
      <c r="BG30" s="557"/>
      <c r="BH30" s="557"/>
      <c r="BI30" s="557"/>
      <c r="BJ30" s="557"/>
      <c r="BK30" s="557"/>
      <c r="BL30" s="557"/>
      <c r="BM30" s="558"/>
      <c r="BN30" s="559">
        <v>2630467</v>
      </c>
      <c r="BO30" s="560"/>
      <c r="BP30" s="560"/>
      <c r="BQ30" s="560"/>
      <c r="BR30" s="560"/>
      <c r="BS30" s="560"/>
      <c r="BT30" s="560"/>
      <c r="BU30" s="561"/>
      <c r="BV30" s="559">
        <v>2442129</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200</v>
      </c>
      <c r="V33" s="464"/>
      <c r="W33" s="429" t="s">
        <v>199</v>
      </c>
      <c r="X33" s="429"/>
      <c r="Y33" s="429"/>
      <c r="Z33" s="429"/>
      <c r="AA33" s="429"/>
      <c r="AB33" s="429"/>
      <c r="AC33" s="429"/>
      <c r="AD33" s="429"/>
      <c r="AE33" s="429"/>
      <c r="AF33" s="429"/>
      <c r="AG33" s="429"/>
      <c r="AH33" s="429"/>
      <c r="AI33" s="429"/>
      <c r="AJ33" s="429"/>
      <c r="AK33" s="429"/>
      <c r="AL33" s="203"/>
      <c r="AM33" s="464" t="s">
        <v>198</v>
      </c>
      <c r="AN33" s="464"/>
      <c r="AO33" s="429" t="s">
        <v>199</v>
      </c>
      <c r="AP33" s="429"/>
      <c r="AQ33" s="429"/>
      <c r="AR33" s="429"/>
      <c r="AS33" s="429"/>
      <c r="AT33" s="429"/>
      <c r="AU33" s="429"/>
      <c r="AV33" s="429"/>
      <c r="AW33" s="429"/>
      <c r="AX33" s="429"/>
      <c r="AY33" s="429"/>
      <c r="AZ33" s="429"/>
      <c r="BA33" s="429"/>
      <c r="BB33" s="429"/>
      <c r="BC33" s="429"/>
      <c r="BD33" s="204"/>
      <c r="BE33" s="429" t="s">
        <v>201</v>
      </c>
      <c r="BF33" s="429"/>
      <c r="BG33" s="429" t="s">
        <v>202</v>
      </c>
      <c r="BH33" s="429"/>
      <c r="BI33" s="429"/>
      <c r="BJ33" s="429"/>
      <c r="BK33" s="429"/>
      <c r="BL33" s="429"/>
      <c r="BM33" s="429"/>
      <c r="BN33" s="429"/>
      <c r="BO33" s="429"/>
      <c r="BP33" s="429"/>
      <c r="BQ33" s="429"/>
      <c r="BR33" s="429"/>
      <c r="BS33" s="429"/>
      <c r="BT33" s="429"/>
      <c r="BU33" s="429"/>
      <c r="BV33" s="204"/>
      <c r="BW33" s="464" t="s">
        <v>201</v>
      </c>
      <c r="BX33" s="464"/>
      <c r="BY33" s="429" t="s">
        <v>203</v>
      </c>
      <c r="BZ33" s="429"/>
      <c r="CA33" s="429"/>
      <c r="CB33" s="429"/>
      <c r="CC33" s="429"/>
      <c r="CD33" s="429"/>
      <c r="CE33" s="429"/>
      <c r="CF33" s="429"/>
      <c r="CG33" s="429"/>
      <c r="CH33" s="429"/>
      <c r="CI33" s="429"/>
      <c r="CJ33" s="429"/>
      <c r="CK33" s="429"/>
      <c r="CL33" s="429"/>
      <c r="CM33" s="429"/>
      <c r="CN33" s="203"/>
      <c r="CO33" s="464" t="s">
        <v>198</v>
      </c>
      <c r="CP33" s="464"/>
      <c r="CQ33" s="429" t="s">
        <v>204</v>
      </c>
      <c r="CR33" s="429"/>
      <c r="CS33" s="429"/>
      <c r="CT33" s="429"/>
      <c r="CU33" s="429"/>
      <c r="CV33" s="429"/>
      <c r="CW33" s="429"/>
      <c r="CX33" s="429"/>
      <c r="CY33" s="429"/>
      <c r="CZ33" s="429"/>
      <c r="DA33" s="429"/>
      <c r="DB33" s="429"/>
      <c r="DC33" s="429"/>
      <c r="DD33" s="429"/>
      <c r="DE33" s="429"/>
      <c r="DF33" s="203"/>
      <c r="DG33" s="629" t="s">
        <v>205</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国民健康保険特別会計</v>
      </c>
      <c r="X34" s="631"/>
      <c r="Y34" s="631"/>
      <c r="Z34" s="631"/>
      <c r="AA34" s="631"/>
      <c r="AB34" s="631"/>
      <c r="AC34" s="631"/>
      <c r="AD34" s="631"/>
      <c r="AE34" s="631"/>
      <c r="AF34" s="631"/>
      <c r="AG34" s="631"/>
      <c r="AH34" s="631"/>
      <c r="AI34" s="631"/>
      <c r="AJ34" s="631"/>
      <c r="AK34" s="631"/>
      <c r="AL34" s="178"/>
      <c r="AM34" s="630">
        <f>IF(AO34="","",MAX(C34:D43,U34:V43)+1)</f>
        <v>5</v>
      </c>
      <c r="AN34" s="630"/>
      <c r="AO34" s="631" t="str">
        <f>IF('各会計、関係団体の財政状況及び健全化判断比率'!B31="","",'各会計、関係団体の財政状況及び健全化判断比率'!B31)</f>
        <v>中央簡易水道事業会計</v>
      </c>
      <c r="AP34" s="631"/>
      <c r="AQ34" s="631"/>
      <c r="AR34" s="631"/>
      <c r="AS34" s="631"/>
      <c r="AT34" s="631"/>
      <c r="AU34" s="631"/>
      <c r="AV34" s="631"/>
      <c r="AW34" s="631"/>
      <c r="AX34" s="631"/>
      <c r="AY34" s="631"/>
      <c r="AZ34" s="631"/>
      <c r="BA34" s="631"/>
      <c r="BB34" s="631"/>
      <c r="BC34" s="631"/>
      <c r="BD34" s="178"/>
      <c r="BE34" s="630">
        <f>IF(BG34="","",MAX(C34:D43,U34:V43,AM34:AN43)+1)</f>
        <v>6</v>
      </c>
      <c r="BF34" s="630"/>
      <c r="BG34" s="631" t="str">
        <f>IF('各会計、関係団体の財政状況及び健全化判断比率'!B32="","",'各会計、関係団体の財政状況及び健全化判断比率'!B32)</f>
        <v>北部簡易水道事業特別会計</v>
      </c>
      <c r="BH34" s="631"/>
      <c r="BI34" s="631"/>
      <c r="BJ34" s="631"/>
      <c r="BK34" s="631"/>
      <c r="BL34" s="631"/>
      <c r="BM34" s="631"/>
      <c r="BN34" s="631"/>
      <c r="BO34" s="631"/>
      <c r="BP34" s="631"/>
      <c r="BQ34" s="631"/>
      <c r="BR34" s="631"/>
      <c r="BS34" s="631"/>
      <c r="BT34" s="631"/>
      <c r="BU34" s="631"/>
      <c r="BV34" s="178"/>
      <c r="BW34" s="630">
        <f>IF(BY34="","",MAX(C34:D43,U34:V43,AM34:AN43,BE34:BF43)+1)</f>
        <v>8</v>
      </c>
      <c r="BX34" s="630"/>
      <c r="BY34" s="631" t="str">
        <f>IF('各会計、関係団体の財政状況及び健全化判断比率'!B68="","",'各会計、関係団体の財政状況及び健全化判断比率'!B68)</f>
        <v>名寄地区衛生施設事務組合</v>
      </c>
      <c r="BZ34" s="631"/>
      <c r="CA34" s="631"/>
      <c r="CB34" s="631"/>
      <c r="CC34" s="631"/>
      <c r="CD34" s="631"/>
      <c r="CE34" s="631"/>
      <c r="CF34" s="631"/>
      <c r="CG34" s="631"/>
      <c r="CH34" s="631"/>
      <c r="CI34" s="631"/>
      <c r="CJ34" s="631"/>
      <c r="CK34" s="631"/>
      <c r="CL34" s="631"/>
      <c r="CM34" s="631"/>
      <c r="CN34" s="178"/>
      <c r="CO34" s="630">
        <f>IF(CQ34="","",MAX(C34:D43,U34:V43,AM34:AN43,BE34:BF43,BW34:BX43)+1)</f>
        <v>12</v>
      </c>
      <c r="CP34" s="630"/>
      <c r="CQ34" s="631" t="str">
        <f>IF('各会計、関係団体の財政状況及び健全化判断比率'!BS7="","",'各会計、関係団体の財政状況及び健全化判断比率'!BS7)</f>
        <v>美深振興公社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介護保険特別会計</v>
      </c>
      <c r="X35" s="631"/>
      <c r="Y35" s="631"/>
      <c r="Z35" s="631"/>
      <c r="AA35" s="631"/>
      <c r="AB35" s="631"/>
      <c r="AC35" s="631"/>
      <c r="AD35" s="631"/>
      <c r="AE35" s="631"/>
      <c r="AF35" s="631"/>
      <c r="AG35" s="631"/>
      <c r="AH35" s="631"/>
      <c r="AI35" s="631"/>
      <c r="AJ35" s="631"/>
      <c r="AK35" s="631"/>
      <c r="AL35" s="178"/>
      <c r="AM35" s="630" t="str">
        <f t="shared" ref="AM35:AM43" si="0">IF(AO35="","",AM34+1)</f>
        <v/>
      </c>
      <c r="AN35" s="630"/>
      <c r="AO35" s="631"/>
      <c r="AP35" s="631"/>
      <c r="AQ35" s="631"/>
      <c r="AR35" s="631"/>
      <c r="AS35" s="631"/>
      <c r="AT35" s="631"/>
      <c r="AU35" s="631"/>
      <c r="AV35" s="631"/>
      <c r="AW35" s="631"/>
      <c r="AX35" s="631"/>
      <c r="AY35" s="631"/>
      <c r="AZ35" s="631"/>
      <c r="BA35" s="631"/>
      <c r="BB35" s="631"/>
      <c r="BC35" s="631"/>
      <c r="BD35" s="178"/>
      <c r="BE35" s="630">
        <f t="shared" ref="BE35:BE43" si="1">IF(BG35="","",BE34+1)</f>
        <v>7</v>
      </c>
      <c r="BF35" s="630"/>
      <c r="BG35" s="631" t="str">
        <f>IF('各会計、関係団体の財政状況及び健全化判断比率'!B33="","",'各会計、関係団体の財政状況及び健全化判断比率'!B33)</f>
        <v>下水道事業特別会計</v>
      </c>
      <c r="BH35" s="631"/>
      <c r="BI35" s="631"/>
      <c r="BJ35" s="631"/>
      <c r="BK35" s="631"/>
      <c r="BL35" s="631"/>
      <c r="BM35" s="631"/>
      <c r="BN35" s="631"/>
      <c r="BO35" s="631"/>
      <c r="BP35" s="631"/>
      <c r="BQ35" s="631"/>
      <c r="BR35" s="631"/>
      <c r="BS35" s="631"/>
      <c r="BT35" s="631"/>
      <c r="BU35" s="631"/>
      <c r="BV35" s="178"/>
      <c r="BW35" s="630">
        <f t="shared" ref="BW35:BW43" si="2">IF(BY35="","",BW34+1)</f>
        <v>9</v>
      </c>
      <c r="BX35" s="630"/>
      <c r="BY35" s="631" t="str">
        <f>IF('各会計、関係団体の財政状況及び健全化判断比率'!B69="","",'各会計、関係団体の財政状況及び健全化判断比率'!B69)</f>
        <v>上川北部消防事務組合</v>
      </c>
      <c r="BZ35" s="631"/>
      <c r="CA35" s="631"/>
      <c r="CB35" s="631"/>
      <c r="CC35" s="631"/>
      <c r="CD35" s="631"/>
      <c r="CE35" s="631"/>
      <c r="CF35" s="631"/>
      <c r="CG35" s="631"/>
      <c r="CH35" s="631"/>
      <c r="CI35" s="631"/>
      <c r="CJ35" s="631"/>
      <c r="CK35" s="631"/>
      <c r="CL35" s="631"/>
      <c r="CM35" s="631"/>
      <c r="CN35" s="178"/>
      <c r="CO35" s="630">
        <f t="shared" ref="CO35:CO43" si="3">IF(CQ35="","",CO34+1)</f>
        <v>13</v>
      </c>
      <c r="CP35" s="630"/>
      <c r="CQ35" s="631" t="str">
        <f>IF('各会計、関係団体の財政状況及び健全化判断比率'!BS8="","",'各会計、関係団体の財政状況及び健全化判断比率'!BS8)</f>
        <v>アウル</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後期高齢者医療保険特別会計</v>
      </c>
      <c r="X36" s="631"/>
      <c r="Y36" s="631"/>
      <c r="Z36" s="631"/>
      <c r="AA36" s="631"/>
      <c r="AB36" s="631"/>
      <c r="AC36" s="631"/>
      <c r="AD36" s="631"/>
      <c r="AE36" s="631"/>
      <c r="AF36" s="631"/>
      <c r="AG36" s="631"/>
      <c r="AH36" s="631"/>
      <c r="AI36" s="631"/>
      <c r="AJ36" s="631"/>
      <c r="AK36" s="631"/>
      <c r="AL36" s="178"/>
      <c r="AM36" s="630" t="str">
        <f t="shared" si="0"/>
        <v/>
      </c>
      <c r="AN36" s="630"/>
      <c r="AO36" s="631"/>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10</v>
      </c>
      <c r="BX36" s="630"/>
      <c r="BY36" s="631" t="str">
        <f>IF('各会計、関係団体の財政状況及び健全化判断比率'!B70="","",'各会計、関係団体の財政状況及び健全化判断比率'!B70)</f>
        <v>上川教育研修センター</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t="str">
        <f t="shared" si="4"/>
        <v/>
      </c>
      <c r="V37" s="630"/>
      <c r="W37" s="631"/>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11</v>
      </c>
      <c r="BX37" s="630"/>
      <c r="BY37" s="631" t="str">
        <f>IF('各会計、関係団体の財政状況及び健全化判断比率'!B71="","",'各会計、関係団体の財政状況及び健全化判断比率'!B71)</f>
        <v>上川広域滞納整理機構</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t="str">
        <f t="shared" si="2"/>
        <v/>
      </c>
      <c r="BX38" s="630"/>
      <c r="BY38" s="631" t="str">
        <f>IF('各会計、関係団体の財政状況及び健全化判断比率'!B72="","",'各会計、関係団体の財政状況及び健全化判断比率'!B72)</f>
        <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t="str">
        <f t="shared" si="2"/>
        <v/>
      </c>
      <c r="BX39" s="630"/>
      <c r="BY39" s="631" t="str">
        <f>IF('各会計、関係団体の財政状況及び健全化判断比率'!B73="","",'各会計、関係団体の財政状況及び健全化判断比率'!B73)</f>
        <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t="str">
        <f t="shared" si="2"/>
        <v/>
      </c>
      <c r="BX40" s="630"/>
      <c r="BY40" s="631" t="str">
        <f>IF('各会計、関係団体の財政状況及び健全化判断比率'!B74="","",'各会計、関係団体の財政状況及び健全化判断比率'!B74)</f>
        <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t="str">
        <f t="shared" si="2"/>
        <v/>
      </c>
      <c r="BX41" s="630"/>
      <c r="BY41" s="631" t="str">
        <f>IF('各会計、関係団体の財政状況及び健全化判断比率'!B75="","",'各会計、関係団体の財政状況及び健全化判断比率'!B75)</f>
        <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t="str">
        <f t="shared" si="2"/>
        <v/>
      </c>
      <c r="BX42" s="630"/>
      <c r="BY42" s="631" t="str">
        <f>IF('各会計、関係団体の財政状況及び健全化判断比率'!B76="","",'各会計、関係団体の財政状況及び健全化判断比率'!B76)</f>
        <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33" t="s">
        <v>207</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208</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209</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210</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211</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212</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213</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593</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84" t="s">
        <v>565</v>
      </c>
      <c r="D34" s="1184"/>
      <c r="E34" s="1185"/>
      <c r="F34" s="32">
        <v>9.74</v>
      </c>
      <c r="G34" s="33">
        <v>8.4700000000000006</v>
      </c>
      <c r="H34" s="33">
        <v>8.64</v>
      </c>
      <c r="I34" s="33">
        <v>8.67</v>
      </c>
      <c r="J34" s="34">
        <v>10.01</v>
      </c>
      <c r="K34" s="22"/>
      <c r="L34" s="22"/>
      <c r="M34" s="22"/>
      <c r="N34" s="22"/>
      <c r="O34" s="22"/>
      <c r="P34" s="22"/>
    </row>
    <row r="35" spans="1:16" ht="39" customHeight="1" x14ac:dyDescent="0.15">
      <c r="A35" s="22"/>
      <c r="B35" s="35"/>
      <c r="C35" s="1178" t="s">
        <v>566</v>
      </c>
      <c r="D35" s="1179"/>
      <c r="E35" s="1180"/>
      <c r="F35" s="36">
        <v>8.65</v>
      </c>
      <c r="G35" s="37">
        <v>8.83</v>
      </c>
      <c r="H35" s="37">
        <v>9.6</v>
      </c>
      <c r="I35" s="37">
        <v>9.6300000000000008</v>
      </c>
      <c r="J35" s="38">
        <v>8.86</v>
      </c>
      <c r="K35" s="22"/>
      <c r="L35" s="22"/>
      <c r="M35" s="22"/>
      <c r="N35" s="22"/>
      <c r="O35" s="22"/>
      <c r="P35" s="22"/>
    </row>
    <row r="36" spans="1:16" ht="39" customHeight="1" x14ac:dyDescent="0.15">
      <c r="A36" s="22"/>
      <c r="B36" s="35"/>
      <c r="C36" s="1178" t="s">
        <v>567</v>
      </c>
      <c r="D36" s="1179"/>
      <c r="E36" s="1180"/>
      <c r="F36" s="36">
        <v>0.41</v>
      </c>
      <c r="G36" s="37">
        <v>0.19</v>
      </c>
      <c r="H36" s="37">
        <v>0.49</v>
      </c>
      <c r="I36" s="37">
        <v>0.46</v>
      </c>
      <c r="J36" s="38">
        <v>0.19</v>
      </c>
      <c r="K36" s="22"/>
      <c r="L36" s="22"/>
      <c r="M36" s="22"/>
      <c r="N36" s="22"/>
      <c r="O36" s="22"/>
      <c r="P36" s="22"/>
    </row>
    <row r="37" spans="1:16" ht="39" customHeight="1" x14ac:dyDescent="0.15">
      <c r="A37" s="22"/>
      <c r="B37" s="35"/>
      <c r="C37" s="1178" t="s">
        <v>568</v>
      </c>
      <c r="D37" s="1179"/>
      <c r="E37" s="1180"/>
      <c r="F37" s="36">
        <v>0</v>
      </c>
      <c r="G37" s="37">
        <v>0</v>
      </c>
      <c r="H37" s="37">
        <v>0.02</v>
      </c>
      <c r="I37" s="37">
        <v>0.06</v>
      </c>
      <c r="J37" s="38">
        <v>7.0000000000000007E-2</v>
      </c>
      <c r="K37" s="22"/>
      <c r="L37" s="22"/>
      <c r="M37" s="22"/>
      <c r="N37" s="22"/>
      <c r="O37" s="22"/>
      <c r="P37" s="22"/>
    </row>
    <row r="38" spans="1:16" ht="39" customHeight="1" x14ac:dyDescent="0.15">
      <c r="A38" s="22"/>
      <c r="B38" s="35"/>
      <c r="C38" s="1178" t="s">
        <v>569</v>
      </c>
      <c r="D38" s="1179"/>
      <c r="E38" s="1180"/>
      <c r="F38" s="36">
        <v>0.3</v>
      </c>
      <c r="G38" s="37">
        <v>0.53</v>
      </c>
      <c r="H38" s="37">
        <v>0</v>
      </c>
      <c r="I38" s="37">
        <v>0</v>
      </c>
      <c r="J38" s="38">
        <v>0.02</v>
      </c>
      <c r="K38" s="22"/>
      <c r="L38" s="22"/>
      <c r="M38" s="22"/>
      <c r="N38" s="22"/>
      <c r="O38" s="22"/>
      <c r="P38" s="22"/>
    </row>
    <row r="39" spans="1:16" ht="39" customHeight="1" x14ac:dyDescent="0.15">
      <c r="A39" s="22"/>
      <c r="B39" s="35"/>
      <c r="C39" s="1178" t="s">
        <v>570</v>
      </c>
      <c r="D39" s="1179"/>
      <c r="E39" s="1180"/>
      <c r="F39" s="36">
        <v>0</v>
      </c>
      <c r="G39" s="37">
        <v>0</v>
      </c>
      <c r="H39" s="37">
        <v>0</v>
      </c>
      <c r="I39" s="37">
        <v>0</v>
      </c>
      <c r="J39" s="38">
        <v>0</v>
      </c>
      <c r="K39" s="22"/>
      <c r="L39" s="22"/>
      <c r="M39" s="22"/>
      <c r="N39" s="22"/>
      <c r="O39" s="22"/>
      <c r="P39" s="22"/>
    </row>
    <row r="40" spans="1:16" ht="39" customHeight="1" x14ac:dyDescent="0.15">
      <c r="A40" s="22"/>
      <c r="B40" s="35"/>
      <c r="C40" s="1178" t="s">
        <v>571</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572</v>
      </c>
      <c r="D42" s="1179"/>
      <c r="E42" s="1180"/>
      <c r="F42" s="36" t="s">
        <v>515</v>
      </c>
      <c r="G42" s="37" t="s">
        <v>515</v>
      </c>
      <c r="H42" s="37" t="s">
        <v>515</v>
      </c>
      <c r="I42" s="37" t="s">
        <v>515</v>
      </c>
      <c r="J42" s="38" t="s">
        <v>515</v>
      </c>
      <c r="K42" s="22"/>
      <c r="L42" s="22"/>
      <c r="M42" s="22"/>
      <c r="N42" s="22"/>
      <c r="O42" s="22"/>
      <c r="P42" s="22"/>
    </row>
    <row r="43" spans="1:16" ht="39" customHeight="1" thickBot="1" x14ac:dyDescent="0.2">
      <c r="A43" s="22"/>
      <c r="B43" s="40"/>
      <c r="C43" s="1181" t="s">
        <v>573</v>
      </c>
      <c r="D43" s="1182"/>
      <c r="E43" s="1183"/>
      <c r="F43" s="41" t="s">
        <v>515</v>
      </c>
      <c r="G43" s="42" t="s">
        <v>515</v>
      </c>
      <c r="H43" s="42" t="s">
        <v>515</v>
      </c>
      <c r="I43" s="42" t="s">
        <v>515</v>
      </c>
      <c r="J43" s="43" t="s">
        <v>515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dwcM+vCAn2J+1Ycx9RNO6wZaJir7bk0vCtPB3z1TT2HfgVqVEjd6ximG6rPViVDzagV/pBfc/xx2bJ49+zyM8g==" saltValue="ebbiwIp2Hiw+507A3GUl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5" zoomScaleNormal="75" zoomScaleSheetLayoutView="55" workbookViewId="0">
      <selection activeCell="A43" sqref="A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86" t="s">
        <v>10</v>
      </c>
      <c r="C45" s="1187"/>
      <c r="D45" s="58"/>
      <c r="E45" s="1192" t="s">
        <v>11</v>
      </c>
      <c r="F45" s="1192"/>
      <c r="G45" s="1192"/>
      <c r="H45" s="1192"/>
      <c r="I45" s="1192"/>
      <c r="J45" s="1193"/>
      <c r="K45" s="59">
        <v>518</v>
      </c>
      <c r="L45" s="60">
        <v>559</v>
      </c>
      <c r="M45" s="60">
        <v>589</v>
      </c>
      <c r="N45" s="60">
        <v>598</v>
      </c>
      <c r="O45" s="61">
        <v>629</v>
      </c>
      <c r="P45" s="48"/>
      <c r="Q45" s="48"/>
      <c r="R45" s="48"/>
      <c r="S45" s="48"/>
      <c r="T45" s="48"/>
      <c r="U45" s="48"/>
    </row>
    <row r="46" spans="1:21" ht="30.75" customHeight="1" x14ac:dyDescent="0.15">
      <c r="A46" s="48"/>
      <c r="B46" s="1188"/>
      <c r="C46" s="1189"/>
      <c r="D46" s="62"/>
      <c r="E46" s="1194" t="s">
        <v>12</v>
      </c>
      <c r="F46" s="1194"/>
      <c r="G46" s="1194"/>
      <c r="H46" s="1194"/>
      <c r="I46" s="1194"/>
      <c r="J46" s="1195"/>
      <c r="K46" s="63" t="s">
        <v>515</v>
      </c>
      <c r="L46" s="64" t="s">
        <v>515</v>
      </c>
      <c r="M46" s="64" t="s">
        <v>515</v>
      </c>
      <c r="N46" s="64" t="s">
        <v>515</v>
      </c>
      <c r="O46" s="65" t="s">
        <v>515</v>
      </c>
      <c r="P46" s="48"/>
      <c r="Q46" s="48"/>
      <c r="R46" s="48"/>
      <c r="S46" s="48"/>
      <c r="T46" s="48"/>
      <c r="U46" s="48"/>
    </row>
    <row r="47" spans="1:21" ht="30.75" customHeight="1" x14ac:dyDescent="0.15">
      <c r="A47" s="48"/>
      <c r="B47" s="1188"/>
      <c r="C47" s="1189"/>
      <c r="D47" s="62"/>
      <c r="E47" s="1194" t="s">
        <v>13</v>
      </c>
      <c r="F47" s="1194"/>
      <c r="G47" s="1194"/>
      <c r="H47" s="1194"/>
      <c r="I47" s="1194"/>
      <c r="J47" s="1195"/>
      <c r="K47" s="63" t="s">
        <v>515</v>
      </c>
      <c r="L47" s="64" t="s">
        <v>515</v>
      </c>
      <c r="M47" s="64" t="s">
        <v>515</v>
      </c>
      <c r="N47" s="64" t="s">
        <v>515</v>
      </c>
      <c r="O47" s="65" t="s">
        <v>515</v>
      </c>
      <c r="P47" s="48"/>
      <c r="Q47" s="48"/>
      <c r="R47" s="48"/>
      <c r="S47" s="48"/>
      <c r="T47" s="48"/>
      <c r="U47" s="48"/>
    </row>
    <row r="48" spans="1:21" ht="30.75" customHeight="1" x14ac:dyDescent="0.15">
      <c r="A48" s="48"/>
      <c r="B48" s="1188"/>
      <c r="C48" s="1189"/>
      <c r="D48" s="62"/>
      <c r="E48" s="1194" t="s">
        <v>14</v>
      </c>
      <c r="F48" s="1194"/>
      <c r="G48" s="1194"/>
      <c r="H48" s="1194"/>
      <c r="I48" s="1194"/>
      <c r="J48" s="1195"/>
      <c r="K48" s="63">
        <v>148</v>
      </c>
      <c r="L48" s="64">
        <v>143</v>
      </c>
      <c r="M48" s="64">
        <v>142</v>
      </c>
      <c r="N48" s="64">
        <v>138</v>
      </c>
      <c r="O48" s="65">
        <v>138</v>
      </c>
      <c r="P48" s="48"/>
      <c r="Q48" s="48"/>
      <c r="R48" s="48"/>
      <c r="S48" s="48"/>
      <c r="T48" s="48"/>
      <c r="U48" s="48"/>
    </row>
    <row r="49" spans="1:21" ht="30.75" customHeight="1" x14ac:dyDescent="0.15">
      <c r="A49" s="48"/>
      <c r="B49" s="1188"/>
      <c r="C49" s="1189"/>
      <c r="D49" s="62"/>
      <c r="E49" s="1194" t="s">
        <v>15</v>
      </c>
      <c r="F49" s="1194"/>
      <c r="G49" s="1194"/>
      <c r="H49" s="1194"/>
      <c r="I49" s="1194"/>
      <c r="J49" s="1195"/>
      <c r="K49" s="63">
        <v>9</v>
      </c>
      <c r="L49" s="64">
        <v>1</v>
      </c>
      <c r="M49" s="64">
        <v>1</v>
      </c>
      <c r="N49" s="64" t="s">
        <v>515</v>
      </c>
      <c r="O49" s="65" t="s">
        <v>515</v>
      </c>
      <c r="P49" s="48"/>
      <c r="Q49" s="48"/>
      <c r="R49" s="48"/>
      <c r="S49" s="48"/>
      <c r="T49" s="48"/>
      <c r="U49" s="48"/>
    </row>
    <row r="50" spans="1:21" ht="30.75" customHeight="1" x14ac:dyDescent="0.15">
      <c r="A50" s="48"/>
      <c r="B50" s="1188"/>
      <c r="C50" s="1189"/>
      <c r="D50" s="62"/>
      <c r="E50" s="1194" t="s">
        <v>16</v>
      </c>
      <c r="F50" s="1194"/>
      <c r="G50" s="1194"/>
      <c r="H50" s="1194"/>
      <c r="I50" s="1194"/>
      <c r="J50" s="1195"/>
      <c r="K50" s="63">
        <v>1</v>
      </c>
      <c r="L50" s="64">
        <v>1</v>
      </c>
      <c r="M50" s="64">
        <v>1</v>
      </c>
      <c r="N50" s="64">
        <v>1</v>
      </c>
      <c r="O50" s="65">
        <v>0</v>
      </c>
      <c r="P50" s="48"/>
      <c r="Q50" s="48"/>
      <c r="R50" s="48"/>
      <c r="S50" s="48"/>
      <c r="T50" s="48"/>
      <c r="U50" s="48"/>
    </row>
    <row r="51" spans="1:21" ht="30.75" customHeight="1" x14ac:dyDescent="0.15">
      <c r="A51" s="48"/>
      <c r="B51" s="1190"/>
      <c r="C51" s="1191"/>
      <c r="D51" s="66"/>
      <c r="E51" s="1194" t="s">
        <v>17</v>
      </c>
      <c r="F51" s="1194"/>
      <c r="G51" s="1194"/>
      <c r="H51" s="1194"/>
      <c r="I51" s="1194"/>
      <c r="J51" s="1195"/>
      <c r="K51" s="63">
        <v>0</v>
      </c>
      <c r="L51" s="64" t="s">
        <v>515</v>
      </c>
      <c r="M51" s="64" t="s">
        <v>515</v>
      </c>
      <c r="N51" s="64">
        <v>0</v>
      </c>
      <c r="O51" s="65" t="s">
        <v>515</v>
      </c>
      <c r="P51" s="48"/>
      <c r="Q51" s="48"/>
      <c r="R51" s="48"/>
      <c r="S51" s="48"/>
      <c r="T51" s="48"/>
      <c r="U51" s="48"/>
    </row>
    <row r="52" spans="1:21" ht="30.75" customHeight="1" x14ac:dyDescent="0.15">
      <c r="A52" s="48"/>
      <c r="B52" s="1196" t="s">
        <v>18</v>
      </c>
      <c r="C52" s="1197"/>
      <c r="D52" s="66"/>
      <c r="E52" s="1194" t="s">
        <v>19</v>
      </c>
      <c r="F52" s="1194"/>
      <c r="G52" s="1194"/>
      <c r="H52" s="1194"/>
      <c r="I52" s="1194"/>
      <c r="J52" s="1195"/>
      <c r="K52" s="63">
        <v>510</v>
      </c>
      <c r="L52" s="64">
        <v>525</v>
      </c>
      <c r="M52" s="64">
        <v>517</v>
      </c>
      <c r="N52" s="64">
        <v>544</v>
      </c>
      <c r="O52" s="65">
        <v>560</v>
      </c>
      <c r="P52" s="48"/>
      <c r="Q52" s="48"/>
      <c r="R52" s="48"/>
      <c r="S52" s="48"/>
      <c r="T52" s="48"/>
      <c r="U52" s="48"/>
    </row>
    <row r="53" spans="1:21" ht="30.75" customHeight="1" thickBot="1" x14ac:dyDescent="0.2">
      <c r="A53" s="48"/>
      <c r="B53" s="1198" t="s">
        <v>20</v>
      </c>
      <c r="C53" s="1199"/>
      <c r="D53" s="67"/>
      <c r="E53" s="1200" t="s">
        <v>21</v>
      </c>
      <c r="F53" s="1200"/>
      <c r="G53" s="1200"/>
      <c r="H53" s="1200"/>
      <c r="I53" s="1200"/>
      <c r="J53" s="1201"/>
      <c r="K53" s="68">
        <v>166</v>
      </c>
      <c r="L53" s="69">
        <v>179</v>
      </c>
      <c r="M53" s="69">
        <v>216</v>
      </c>
      <c r="N53" s="69">
        <v>193</v>
      </c>
      <c r="O53" s="70">
        <v>207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02" t="s">
        <v>24</v>
      </c>
      <c r="C57" s="1203"/>
      <c r="D57" s="1206" t="s">
        <v>25</v>
      </c>
      <c r="E57" s="1207"/>
      <c r="F57" s="1207"/>
      <c r="G57" s="1207"/>
      <c r="H57" s="1207"/>
      <c r="I57" s="1207"/>
      <c r="J57" s="1208"/>
      <c r="K57" s="83">
        <v>540</v>
      </c>
      <c r="L57" s="84">
        <v>540</v>
      </c>
      <c r="M57" s="84">
        <v>540</v>
      </c>
      <c r="N57" s="84">
        <v>512</v>
      </c>
      <c r="O57" s="85">
        <v>512</v>
      </c>
    </row>
    <row r="58" spans="1:21" ht="31.5" customHeight="1" thickBot="1" x14ac:dyDescent="0.2">
      <c r="B58" s="1204"/>
      <c r="C58" s="1205"/>
      <c r="D58" s="1209" t="s">
        <v>26</v>
      </c>
      <c r="E58" s="1210"/>
      <c r="F58" s="1210"/>
      <c r="G58" s="1210"/>
      <c r="H58" s="1210"/>
      <c r="I58" s="1210"/>
      <c r="J58" s="1211"/>
      <c r="K58" s="86">
        <v>0</v>
      </c>
      <c r="L58" s="87">
        <v>0</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oBiaAt/O5+5VDQ7wNsWeBbondUSuI64Pjs9UK2cT3hlffQnke0eS4tdcV/sMVdzTKCgRwAy8RVYD2e06ejUlg==" saltValue="IASLq5zXhj45yOuksdEn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212" t="s">
        <v>29</v>
      </c>
      <c r="C41" s="1213"/>
      <c r="D41" s="102"/>
      <c r="E41" s="1218" t="s">
        <v>30</v>
      </c>
      <c r="F41" s="1218"/>
      <c r="G41" s="1218"/>
      <c r="H41" s="1219"/>
      <c r="I41" s="346">
        <v>5328</v>
      </c>
      <c r="J41" s="347">
        <v>5280</v>
      </c>
      <c r="K41" s="347">
        <v>5336</v>
      </c>
      <c r="L41" s="347">
        <v>5313</v>
      </c>
      <c r="M41" s="348">
        <v>5075</v>
      </c>
    </row>
    <row r="42" spans="2:13" ht="27.75" customHeight="1" x14ac:dyDescent="0.15">
      <c r="B42" s="1214"/>
      <c r="C42" s="1215"/>
      <c r="D42" s="103"/>
      <c r="E42" s="1220" t="s">
        <v>31</v>
      </c>
      <c r="F42" s="1220"/>
      <c r="G42" s="1220"/>
      <c r="H42" s="1221"/>
      <c r="I42" s="349">
        <v>32</v>
      </c>
      <c r="J42" s="350">
        <v>25</v>
      </c>
      <c r="K42" s="350">
        <v>14</v>
      </c>
      <c r="L42" s="350">
        <v>9</v>
      </c>
      <c r="M42" s="351">
        <v>5</v>
      </c>
    </row>
    <row r="43" spans="2:13" ht="27.75" customHeight="1" x14ac:dyDescent="0.15">
      <c r="B43" s="1214"/>
      <c r="C43" s="1215"/>
      <c r="D43" s="103"/>
      <c r="E43" s="1220" t="s">
        <v>32</v>
      </c>
      <c r="F43" s="1220"/>
      <c r="G43" s="1220"/>
      <c r="H43" s="1221"/>
      <c r="I43" s="349">
        <v>972</v>
      </c>
      <c r="J43" s="350">
        <v>869</v>
      </c>
      <c r="K43" s="350">
        <v>775</v>
      </c>
      <c r="L43" s="350">
        <v>670</v>
      </c>
      <c r="M43" s="351">
        <v>580</v>
      </c>
    </row>
    <row r="44" spans="2:13" ht="27.75" customHeight="1" x14ac:dyDescent="0.15">
      <c r="B44" s="1214"/>
      <c r="C44" s="1215"/>
      <c r="D44" s="103"/>
      <c r="E44" s="1220" t="s">
        <v>33</v>
      </c>
      <c r="F44" s="1220"/>
      <c r="G44" s="1220"/>
      <c r="H44" s="1221"/>
      <c r="I44" s="349">
        <v>2</v>
      </c>
      <c r="J44" s="350">
        <v>1</v>
      </c>
      <c r="K44" s="350" t="s">
        <v>515</v>
      </c>
      <c r="L44" s="350" t="s">
        <v>515</v>
      </c>
      <c r="M44" s="351" t="s">
        <v>515</v>
      </c>
    </row>
    <row r="45" spans="2:13" ht="27.75" customHeight="1" x14ac:dyDescent="0.15">
      <c r="B45" s="1214"/>
      <c r="C45" s="1215"/>
      <c r="D45" s="103"/>
      <c r="E45" s="1220" t="s">
        <v>34</v>
      </c>
      <c r="F45" s="1220"/>
      <c r="G45" s="1220"/>
      <c r="H45" s="1221"/>
      <c r="I45" s="349">
        <v>997</v>
      </c>
      <c r="J45" s="350">
        <v>975</v>
      </c>
      <c r="K45" s="350">
        <v>960</v>
      </c>
      <c r="L45" s="350">
        <v>921</v>
      </c>
      <c r="M45" s="351">
        <v>896</v>
      </c>
    </row>
    <row r="46" spans="2:13" ht="27.75" customHeight="1" x14ac:dyDescent="0.15">
      <c r="B46" s="1214"/>
      <c r="C46" s="1215"/>
      <c r="D46" s="104"/>
      <c r="E46" s="1220" t="s">
        <v>35</v>
      </c>
      <c r="F46" s="1220"/>
      <c r="G46" s="1220"/>
      <c r="H46" s="1221"/>
      <c r="I46" s="349" t="s">
        <v>515</v>
      </c>
      <c r="J46" s="350" t="s">
        <v>515</v>
      </c>
      <c r="K46" s="350" t="s">
        <v>515</v>
      </c>
      <c r="L46" s="350" t="s">
        <v>515</v>
      </c>
      <c r="M46" s="351" t="s">
        <v>515</v>
      </c>
    </row>
    <row r="47" spans="2:13" ht="27.75" customHeight="1" x14ac:dyDescent="0.15">
      <c r="B47" s="1214"/>
      <c r="C47" s="1215"/>
      <c r="D47" s="105"/>
      <c r="E47" s="1222" t="s">
        <v>36</v>
      </c>
      <c r="F47" s="1223"/>
      <c r="G47" s="1223"/>
      <c r="H47" s="1224"/>
      <c r="I47" s="349" t="s">
        <v>515</v>
      </c>
      <c r="J47" s="350" t="s">
        <v>515</v>
      </c>
      <c r="K47" s="350" t="s">
        <v>515</v>
      </c>
      <c r="L47" s="350" t="s">
        <v>515</v>
      </c>
      <c r="M47" s="351" t="s">
        <v>515</v>
      </c>
    </row>
    <row r="48" spans="2:13" ht="27.75" customHeight="1" x14ac:dyDescent="0.15">
      <c r="B48" s="1214"/>
      <c r="C48" s="1215"/>
      <c r="D48" s="103"/>
      <c r="E48" s="1220" t="s">
        <v>37</v>
      </c>
      <c r="F48" s="1220"/>
      <c r="G48" s="1220"/>
      <c r="H48" s="1221"/>
      <c r="I48" s="349" t="s">
        <v>515</v>
      </c>
      <c r="J48" s="350" t="s">
        <v>515</v>
      </c>
      <c r="K48" s="350" t="s">
        <v>515</v>
      </c>
      <c r="L48" s="350" t="s">
        <v>515</v>
      </c>
      <c r="M48" s="351" t="s">
        <v>515</v>
      </c>
    </row>
    <row r="49" spans="2:13" ht="27.75" customHeight="1" x14ac:dyDescent="0.15">
      <c r="B49" s="1216"/>
      <c r="C49" s="1217"/>
      <c r="D49" s="103"/>
      <c r="E49" s="1220" t="s">
        <v>38</v>
      </c>
      <c r="F49" s="1220"/>
      <c r="G49" s="1220"/>
      <c r="H49" s="1221"/>
      <c r="I49" s="349" t="s">
        <v>515</v>
      </c>
      <c r="J49" s="350" t="s">
        <v>515</v>
      </c>
      <c r="K49" s="350" t="s">
        <v>515</v>
      </c>
      <c r="L49" s="350" t="s">
        <v>515</v>
      </c>
      <c r="M49" s="351" t="s">
        <v>515</v>
      </c>
    </row>
    <row r="50" spans="2:13" ht="27.75" customHeight="1" x14ac:dyDescent="0.15">
      <c r="B50" s="1225" t="s">
        <v>39</v>
      </c>
      <c r="C50" s="1226"/>
      <c r="D50" s="106"/>
      <c r="E50" s="1220" t="s">
        <v>40</v>
      </c>
      <c r="F50" s="1220"/>
      <c r="G50" s="1220"/>
      <c r="H50" s="1221"/>
      <c r="I50" s="349">
        <v>4271</v>
      </c>
      <c r="J50" s="350">
        <v>4255</v>
      </c>
      <c r="K50" s="350">
        <v>4193</v>
      </c>
      <c r="L50" s="350">
        <v>4365</v>
      </c>
      <c r="M50" s="351">
        <v>4715</v>
      </c>
    </row>
    <row r="51" spans="2:13" ht="27.75" customHeight="1" x14ac:dyDescent="0.15">
      <c r="B51" s="1214"/>
      <c r="C51" s="1215"/>
      <c r="D51" s="103"/>
      <c r="E51" s="1220" t="s">
        <v>41</v>
      </c>
      <c r="F51" s="1220"/>
      <c r="G51" s="1220"/>
      <c r="H51" s="1221"/>
      <c r="I51" s="349">
        <v>252</v>
      </c>
      <c r="J51" s="350">
        <v>215</v>
      </c>
      <c r="K51" s="350">
        <v>156</v>
      </c>
      <c r="L51" s="350">
        <v>113</v>
      </c>
      <c r="M51" s="351">
        <v>75</v>
      </c>
    </row>
    <row r="52" spans="2:13" ht="27.75" customHeight="1" x14ac:dyDescent="0.15">
      <c r="B52" s="1216"/>
      <c r="C52" s="1217"/>
      <c r="D52" s="103"/>
      <c r="E52" s="1220" t="s">
        <v>42</v>
      </c>
      <c r="F52" s="1220"/>
      <c r="G52" s="1220"/>
      <c r="H52" s="1221"/>
      <c r="I52" s="349">
        <v>4284</v>
      </c>
      <c r="J52" s="350">
        <v>4510</v>
      </c>
      <c r="K52" s="350">
        <v>4551</v>
      </c>
      <c r="L52" s="350">
        <v>4499</v>
      </c>
      <c r="M52" s="351">
        <v>4314</v>
      </c>
    </row>
    <row r="53" spans="2:13" ht="27.75" customHeight="1" thickBot="1" x14ac:dyDescent="0.2">
      <c r="B53" s="1227" t="s">
        <v>43</v>
      </c>
      <c r="C53" s="1228"/>
      <c r="D53" s="107"/>
      <c r="E53" s="1229" t="s">
        <v>44</v>
      </c>
      <c r="F53" s="1229"/>
      <c r="G53" s="1229"/>
      <c r="H53" s="1230"/>
      <c r="I53" s="352">
        <v>-1475</v>
      </c>
      <c r="J53" s="353">
        <v>-1830</v>
      </c>
      <c r="K53" s="353">
        <v>-1814</v>
      </c>
      <c r="L53" s="353">
        <v>-2064</v>
      </c>
      <c r="M53" s="354">
        <v>-2551</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79W9HNRVPkJ+opDgnHqw1YMxRleJhyQTps7DY31DbbNtgaIGbA/dTkKFeJ4jFMp2V6gXQ9Fk+lb/I/VVYwhMoA==" saltValue="TyhMgiqbBn/yoxmD05Zwc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5" zoomScaleNormal="75" zoomScaleSheetLayoutView="100" workbookViewId="0">
      <selection activeCell="A53" sqref="A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39" t="s">
        <v>47</v>
      </c>
      <c r="D55" s="1239"/>
      <c r="E55" s="1240"/>
      <c r="F55" s="119">
        <v>1024</v>
      </c>
      <c r="G55" s="119">
        <v>1173</v>
      </c>
      <c r="H55" s="120">
        <v>1329</v>
      </c>
    </row>
    <row r="56" spans="2:8" ht="52.5" customHeight="1" x14ac:dyDescent="0.15">
      <c r="B56" s="121"/>
      <c r="C56" s="1241" t="s">
        <v>48</v>
      </c>
      <c r="D56" s="1241"/>
      <c r="E56" s="1242"/>
      <c r="F56" s="122">
        <v>512</v>
      </c>
      <c r="G56" s="122">
        <v>512</v>
      </c>
      <c r="H56" s="123">
        <v>512</v>
      </c>
    </row>
    <row r="57" spans="2:8" ht="53.25" customHeight="1" x14ac:dyDescent="0.15">
      <c r="B57" s="121"/>
      <c r="C57" s="1243" t="s">
        <v>49</v>
      </c>
      <c r="D57" s="1243"/>
      <c r="E57" s="1244"/>
      <c r="F57" s="124">
        <v>2427</v>
      </c>
      <c r="G57" s="124">
        <v>2442</v>
      </c>
      <c r="H57" s="125">
        <v>2630</v>
      </c>
    </row>
    <row r="58" spans="2:8" ht="45.75" customHeight="1" x14ac:dyDescent="0.15">
      <c r="B58" s="126"/>
      <c r="C58" s="1231" t="s">
        <v>587</v>
      </c>
      <c r="D58" s="1232"/>
      <c r="E58" s="1233"/>
      <c r="F58" s="127">
        <v>1718</v>
      </c>
      <c r="G58" s="127">
        <v>1675</v>
      </c>
      <c r="H58" s="128">
        <v>1825</v>
      </c>
    </row>
    <row r="59" spans="2:8" ht="45.75" customHeight="1" x14ac:dyDescent="0.15">
      <c r="B59" s="126"/>
      <c r="C59" s="1231" t="s">
        <v>588</v>
      </c>
      <c r="D59" s="1232"/>
      <c r="E59" s="1233"/>
      <c r="F59" s="127">
        <v>275</v>
      </c>
      <c r="G59" s="127">
        <v>269</v>
      </c>
      <c r="H59" s="128">
        <v>264</v>
      </c>
    </row>
    <row r="60" spans="2:8" ht="45.75" customHeight="1" x14ac:dyDescent="0.15">
      <c r="B60" s="126"/>
      <c r="C60" s="1231" t="s">
        <v>589</v>
      </c>
      <c r="D60" s="1232"/>
      <c r="E60" s="1233"/>
      <c r="F60" s="127">
        <v>41</v>
      </c>
      <c r="G60" s="127">
        <v>101</v>
      </c>
      <c r="H60" s="128">
        <v>144</v>
      </c>
    </row>
    <row r="61" spans="2:8" ht="45.75" customHeight="1" x14ac:dyDescent="0.15">
      <c r="B61" s="126"/>
      <c r="C61" s="1231" t="s">
        <v>590</v>
      </c>
      <c r="D61" s="1232"/>
      <c r="E61" s="1233"/>
      <c r="F61" s="127">
        <v>129</v>
      </c>
      <c r="G61" s="127">
        <v>130</v>
      </c>
      <c r="H61" s="128">
        <v>130</v>
      </c>
    </row>
    <row r="62" spans="2:8" ht="45.75" customHeight="1" thickBot="1" x14ac:dyDescent="0.2">
      <c r="B62" s="129"/>
      <c r="C62" s="1234" t="s">
        <v>591</v>
      </c>
      <c r="D62" s="1235"/>
      <c r="E62" s="1236"/>
      <c r="F62" s="130">
        <v>103</v>
      </c>
      <c r="G62" s="130">
        <v>105</v>
      </c>
      <c r="H62" s="131">
        <v>107</v>
      </c>
    </row>
    <row r="63" spans="2:8" ht="52.5" customHeight="1" thickBot="1" x14ac:dyDescent="0.2">
      <c r="B63" s="132"/>
      <c r="C63" s="1237" t="s">
        <v>50</v>
      </c>
      <c r="D63" s="1237"/>
      <c r="E63" s="1238"/>
      <c r="F63" s="133">
        <v>3963</v>
      </c>
      <c r="G63" s="133">
        <v>4127</v>
      </c>
      <c r="H63" s="134">
        <v>4471</v>
      </c>
    </row>
    <row r="64" spans="2:8" x14ac:dyDescent="0.15"/>
  </sheetData>
  <sheetProtection algorithmName="SHA-512" hashValue="r02/P0lCKZ/nlezy5R29gGhf30MLxWXWyCcMJSenFIqjPlD05L7lApS7mRhAF9te9yoHiFqiiYLg5ELYtOsKvg==" saltValue="d1Yxba2KQxWxMDB/nJ7a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5FD4D-7859-480E-9958-F7AFD278FEF2}">
  <sheetPr>
    <pageSetUpPr fitToPage="1"/>
  </sheetPr>
  <dimension ref="A1:DE85"/>
  <sheetViews>
    <sheetView showGridLines="0" zoomScaleNormal="100" zoomScaleSheetLayoutView="55" workbookViewId="0">
      <selection activeCell="C22" sqref="C22"/>
    </sheetView>
  </sheetViews>
  <sheetFormatPr defaultColWidth="0" defaultRowHeight="0" customHeight="1" zeroHeight="1" x14ac:dyDescent="0.15"/>
  <cols>
    <col min="1" max="1" width="6.375" style="361" customWidth="1"/>
    <col min="2" max="107" width="2.5" style="361" customWidth="1"/>
    <col min="108" max="108" width="6.125" style="363" customWidth="1"/>
    <col min="109" max="109" width="5.875" style="362" customWidth="1"/>
    <col min="110" max="16384" width="8.625" style="361" hidden="1"/>
  </cols>
  <sheetData>
    <row r="1" spans="1:109" ht="42.75" customHeight="1" x14ac:dyDescent="0.15">
      <c r="A1" s="396"/>
      <c r="B1" s="395"/>
      <c r="DD1" s="361"/>
      <c r="DE1" s="361"/>
    </row>
    <row r="2" spans="1:109"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61"/>
      <c r="DE2" s="361"/>
    </row>
    <row r="3" spans="1:109"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61"/>
      <c r="DE3" s="361"/>
    </row>
    <row r="4" spans="1:109" s="250" customFormat="1" ht="13.5"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row>
    <row r="5" spans="1:109" s="250" customFormat="1" ht="13.5"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row>
    <row r="6" spans="1:109" s="250" customFormat="1" ht="13.5"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row>
    <row r="7" spans="1:109" s="250" customFormat="1" ht="13.5"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row>
    <row r="8" spans="1:109" s="250" customFormat="1" ht="13.5"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row>
    <row r="9" spans="1:109" s="250" customFormat="1" ht="13.5"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row>
    <row r="10" spans="1:109" s="250" customFormat="1" ht="13.5"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row>
    <row r="11" spans="1:109" s="250" customFormat="1" ht="13.5"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row>
    <row r="12" spans="1:109" s="250" customFormat="1" ht="13.5"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row>
    <row r="13" spans="1:109" s="250" customFormat="1" ht="13.5"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row>
    <row r="14" spans="1:109" s="250" customFormat="1" ht="13.5"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row>
    <row r="15" spans="1:109" s="250" customFormat="1" ht="13.5" x14ac:dyDescent="0.15">
      <c r="A15" s="36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row>
    <row r="16" spans="1:109" s="250" customFormat="1" ht="13.5" x14ac:dyDescent="0.15">
      <c r="A16" s="361"/>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row>
    <row r="17" spans="1:109" s="250" customFormat="1" ht="13.5" x14ac:dyDescent="0.15">
      <c r="A17" s="361"/>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row>
    <row r="18" spans="1:109" s="250" customFormat="1" ht="13.5" x14ac:dyDescent="0.15">
      <c r="A18" s="361"/>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row>
    <row r="19" spans="1:109" ht="13.5" x14ac:dyDescent="0.15">
      <c r="DD19" s="361"/>
      <c r="DE19" s="361"/>
    </row>
    <row r="20" spans="1:109" ht="13.5" x14ac:dyDescent="0.15">
      <c r="DD20" s="361"/>
      <c r="DE20" s="361"/>
    </row>
    <row r="21" spans="1:109" ht="17.25" customHeight="1" x14ac:dyDescent="0.15">
      <c r="B21" s="393"/>
      <c r="C21" s="390"/>
      <c r="D21" s="390"/>
      <c r="E21" s="390"/>
      <c r="F21" s="390"/>
      <c r="G21" s="390"/>
      <c r="H21" s="390"/>
      <c r="I21" s="390"/>
      <c r="J21" s="390"/>
      <c r="K21" s="390"/>
      <c r="L21" s="390"/>
      <c r="M21" s="390"/>
      <c r="N21" s="392"/>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2"/>
      <c r="AU21" s="390"/>
      <c r="AV21" s="390"/>
      <c r="AW21" s="390"/>
      <c r="AX21" s="390"/>
      <c r="AY21" s="390"/>
      <c r="AZ21" s="390"/>
      <c r="BA21" s="390"/>
      <c r="BB21" s="390"/>
      <c r="BC21" s="390"/>
      <c r="BD21" s="390"/>
      <c r="BE21" s="390"/>
      <c r="BF21" s="392"/>
      <c r="BG21" s="390"/>
      <c r="BH21" s="390"/>
      <c r="BI21" s="390"/>
      <c r="BJ21" s="390"/>
      <c r="BK21" s="390"/>
      <c r="BL21" s="390"/>
      <c r="BM21" s="390"/>
      <c r="BN21" s="390"/>
      <c r="BO21" s="390"/>
      <c r="BP21" s="390"/>
      <c r="BQ21" s="390"/>
      <c r="BR21" s="392"/>
      <c r="BS21" s="390"/>
      <c r="BT21" s="390"/>
      <c r="BU21" s="390"/>
      <c r="BV21" s="390"/>
      <c r="BW21" s="390"/>
      <c r="BX21" s="390"/>
      <c r="BY21" s="390"/>
      <c r="BZ21" s="390"/>
      <c r="CA21" s="390"/>
      <c r="CB21" s="390"/>
      <c r="CC21" s="390"/>
      <c r="CD21" s="392"/>
      <c r="CE21" s="390"/>
      <c r="CF21" s="390"/>
      <c r="CG21" s="390"/>
      <c r="CH21" s="390"/>
      <c r="CI21" s="390"/>
      <c r="CJ21" s="390"/>
      <c r="CK21" s="390"/>
      <c r="CL21" s="390"/>
      <c r="CM21" s="390"/>
      <c r="CN21" s="390"/>
      <c r="CO21" s="390"/>
      <c r="CP21" s="392"/>
      <c r="CQ21" s="390"/>
      <c r="CR21" s="390"/>
      <c r="CS21" s="390"/>
      <c r="CT21" s="390"/>
      <c r="CU21" s="390"/>
      <c r="CV21" s="390"/>
      <c r="CW21" s="390"/>
      <c r="CX21" s="390"/>
      <c r="CY21" s="390"/>
      <c r="CZ21" s="390"/>
      <c r="DA21" s="390"/>
      <c r="DB21" s="392"/>
      <c r="DC21" s="390"/>
      <c r="DD21" s="389"/>
      <c r="DE21" s="361"/>
    </row>
    <row r="22" spans="1:109" ht="17.25" customHeight="1" x14ac:dyDescent="0.15">
      <c r="B22" s="362"/>
    </row>
    <row r="23" spans="1:109" ht="13.5" x14ac:dyDescent="0.15">
      <c r="B23" s="362"/>
    </row>
    <row r="24" spans="1:109" ht="13.5" x14ac:dyDescent="0.15">
      <c r="B24" s="362"/>
    </row>
    <row r="25" spans="1:109" ht="13.5" x14ac:dyDescent="0.15">
      <c r="B25" s="362"/>
    </row>
    <row r="26" spans="1:109" ht="13.5" x14ac:dyDescent="0.15">
      <c r="B26" s="362"/>
    </row>
    <row r="27" spans="1:109" ht="13.5" x14ac:dyDescent="0.15">
      <c r="B27" s="362"/>
    </row>
    <row r="28" spans="1:109" ht="13.5" x14ac:dyDescent="0.15">
      <c r="B28" s="362"/>
    </row>
    <row r="29" spans="1:109" ht="13.5" x14ac:dyDescent="0.15">
      <c r="B29" s="362"/>
    </row>
    <row r="30" spans="1:109" ht="13.5" x14ac:dyDescent="0.15">
      <c r="B30" s="362"/>
    </row>
    <row r="31" spans="1:109" ht="13.5" x14ac:dyDescent="0.15">
      <c r="B31" s="362"/>
    </row>
    <row r="32" spans="1:109" ht="13.5" x14ac:dyDescent="0.15">
      <c r="B32" s="362"/>
    </row>
    <row r="33" spans="2:109" ht="13.5" x14ac:dyDescent="0.15">
      <c r="B33" s="362"/>
    </row>
    <row r="34" spans="2:109" ht="13.5" x14ac:dyDescent="0.15">
      <c r="B34" s="362"/>
    </row>
    <row r="35" spans="2:109" ht="13.5" x14ac:dyDescent="0.15">
      <c r="B35" s="362"/>
    </row>
    <row r="36" spans="2:109" ht="13.5" x14ac:dyDescent="0.15">
      <c r="B36" s="362"/>
    </row>
    <row r="37" spans="2:109" ht="13.5" x14ac:dyDescent="0.15">
      <c r="B37" s="362"/>
    </row>
    <row r="38" spans="2:109" ht="13.5" x14ac:dyDescent="0.15">
      <c r="B38" s="362"/>
    </row>
    <row r="39" spans="2:109" ht="13.5" x14ac:dyDescent="0.15">
      <c r="B39" s="366"/>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5"/>
      <c r="AM39" s="365"/>
      <c r="AN39" s="365"/>
      <c r="AO39" s="365"/>
      <c r="AP39" s="365"/>
      <c r="AQ39" s="365"/>
      <c r="AR39" s="365"/>
      <c r="AS39" s="365"/>
      <c r="AT39" s="365"/>
      <c r="AU39" s="365"/>
      <c r="AV39" s="365"/>
      <c r="AW39" s="365"/>
      <c r="AX39" s="365"/>
      <c r="AY39" s="365"/>
      <c r="AZ39" s="365"/>
      <c r="BA39" s="365"/>
      <c r="BB39" s="365"/>
      <c r="BC39" s="365"/>
      <c r="BD39" s="365"/>
      <c r="BE39" s="365"/>
      <c r="BF39" s="365"/>
      <c r="BG39" s="365"/>
      <c r="BH39" s="365"/>
      <c r="BI39" s="365"/>
      <c r="BJ39" s="365"/>
      <c r="BK39" s="365"/>
      <c r="BL39" s="365"/>
      <c r="BM39" s="365"/>
      <c r="BN39" s="365"/>
      <c r="BO39" s="365"/>
      <c r="BP39" s="365"/>
      <c r="BQ39" s="365"/>
      <c r="BR39" s="365"/>
      <c r="BS39" s="365"/>
      <c r="BT39" s="365"/>
      <c r="BU39" s="365"/>
      <c r="BV39" s="365"/>
      <c r="BW39" s="365"/>
      <c r="BX39" s="365"/>
      <c r="BY39" s="365"/>
      <c r="BZ39" s="365"/>
      <c r="CA39" s="365"/>
      <c r="CB39" s="365"/>
      <c r="CC39" s="365"/>
      <c r="CD39" s="365"/>
      <c r="CE39" s="365"/>
      <c r="CF39" s="365"/>
      <c r="CG39" s="365"/>
      <c r="CH39" s="365"/>
      <c r="CI39" s="365"/>
      <c r="CJ39" s="365"/>
      <c r="CK39" s="365"/>
      <c r="CL39" s="365"/>
      <c r="CM39" s="365"/>
      <c r="CN39" s="365"/>
      <c r="CO39" s="365"/>
      <c r="CP39" s="365"/>
      <c r="CQ39" s="365"/>
      <c r="CR39" s="365"/>
      <c r="CS39" s="365"/>
      <c r="CT39" s="365"/>
      <c r="CU39" s="365"/>
      <c r="CV39" s="365"/>
      <c r="CW39" s="365"/>
      <c r="CX39" s="365"/>
      <c r="CY39" s="365"/>
      <c r="CZ39" s="365"/>
      <c r="DA39" s="365"/>
      <c r="DB39" s="365"/>
      <c r="DC39" s="365"/>
      <c r="DD39" s="364"/>
    </row>
    <row r="40" spans="2:109" ht="13.5" x14ac:dyDescent="0.15">
      <c r="B40" s="381"/>
      <c r="DD40" s="381"/>
      <c r="DE40" s="361"/>
    </row>
    <row r="41" spans="2:109" ht="17.25" x14ac:dyDescent="0.15">
      <c r="B41" s="391"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89"/>
    </row>
    <row r="42" spans="2:109" ht="13.5" x14ac:dyDescent="0.15">
      <c r="B42" s="362"/>
      <c r="G42" s="377"/>
      <c r="I42" s="376"/>
      <c r="J42" s="376"/>
      <c r="K42" s="376"/>
      <c r="AM42" s="377"/>
      <c r="AN42" s="377" t="s">
        <v>600</v>
      </c>
      <c r="AP42" s="376"/>
      <c r="AQ42" s="376"/>
      <c r="AR42" s="376"/>
      <c r="AY42" s="377"/>
      <c r="BA42" s="376"/>
      <c r="BB42" s="376"/>
      <c r="BC42" s="376"/>
      <c r="BK42" s="377"/>
      <c r="BM42" s="376"/>
      <c r="BN42" s="376"/>
      <c r="BO42" s="376"/>
      <c r="BW42" s="377"/>
      <c r="BY42" s="376"/>
      <c r="BZ42" s="376"/>
      <c r="CA42" s="376"/>
      <c r="CI42" s="377"/>
      <c r="CK42" s="376"/>
      <c r="CL42" s="376"/>
      <c r="CM42" s="376"/>
      <c r="CU42" s="377"/>
      <c r="CW42" s="376"/>
      <c r="CX42" s="376"/>
      <c r="CY42" s="376"/>
    </row>
    <row r="43" spans="2:109" ht="13.5" customHeight="1" x14ac:dyDescent="0.15">
      <c r="B43" s="362"/>
      <c r="AN43" s="1258" t="s">
        <v>604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ht="13.5" x14ac:dyDescent="0.15">
      <c r="B44" s="362"/>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ht="13.5" x14ac:dyDescent="0.15">
      <c r="B45" s="362"/>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ht="13.5" x14ac:dyDescent="0.15">
      <c r="B46" s="362"/>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ht="13.5" x14ac:dyDescent="0.15">
      <c r="B47" s="362"/>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ht="13.5" x14ac:dyDescent="0.15">
      <c r="B48" s="362"/>
      <c r="H48" s="368"/>
      <c r="I48" s="368"/>
      <c r="J48" s="368"/>
      <c r="AN48" s="368"/>
      <c r="AO48" s="368"/>
      <c r="AP48" s="368"/>
      <c r="AZ48" s="368"/>
      <c r="BA48" s="368"/>
      <c r="BB48" s="368"/>
      <c r="BL48" s="368"/>
      <c r="BM48" s="368"/>
      <c r="BN48" s="368"/>
      <c r="BX48" s="368"/>
      <c r="BY48" s="368"/>
      <c r="BZ48" s="368"/>
      <c r="CJ48" s="368"/>
      <c r="CK48" s="368"/>
      <c r="CL48" s="368"/>
      <c r="CV48" s="368"/>
      <c r="CW48" s="368"/>
      <c r="CX48" s="368"/>
    </row>
    <row r="49" spans="1:109" ht="13.5" x14ac:dyDescent="0.15">
      <c r="B49" s="362"/>
      <c r="AN49" s="361" t="s">
        <v>599</v>
      </c>
    </row>
    <row r="50" spans="1:109" ht="13.5" x14ac:dyDescent="0.15">
      <c r="B50" s="362"/>
      <c r="G50" s="1250"/>
      <c r="H50" s="1250"/>
      <c r="I50" s="1250"/>
      <c r="J50" s="1250"/>
      <c r="K50" s="370"/>
      <c r="L50" s="370"/>
      <c r="M50" s="369"/>
      <c r="N50" s="369"/>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7" t="s">
        <v>557</v>
      </c>
      <c r="BQ50" s="1247"/>
      <c r="BR50" s="1247"/>
      <c r="BS50" s="1247"/>
      <c r="BT50" s="1247"/>
      <c r="BU50" s="1247"/>
      <c r="BV50" s="1247"/>
      <c r="BW50" s="1247"/>
      <c r="BX50" s="1247" t="s">
        <v>558</v>
      </c>
      <c r="BY50" s="1247"/>
      <c r="BZ50" s="1247"/>
      <c r="CA50" s="1247"/>
      <c r="CB50" s="1247"/>
      <c r="CC50" s="1247"/>
      <c r="CD50" s="1247"/>
      <c r="CE50" s="1247"/>
      <c r="CF50" s="1247" t="s">
        <v>559</v>
      </c>
      <c r="CG50" s="1247"/>
      <c r="CH50" s="1247"/>
      <c r="CI50" s="1247"/>
      <c r="CJ50" s="1247"/>
      <c r="CK50" s="1247"/>
      <c r="CL50" s="1247"/>
      <c r="CM50" s="1247"/>
      <c r="CN50" s="1247" t="s">
        <v>560</v>
      </c>
      <c r="CO50" s="1247"/>
      <c r="CP50" s="1247"/>
      <c r="CQ50" s="1247"/>
      <c r="CR50" s="1247"/>
      <c r="CS50" s="1247"/>
      <c r="CT50" s="1247"/>
      <c r="CU50" s="1247"/>
      <c r="CV50" s="1247" t="s">
        <v>561</v>
      </c>
      <c r="CW50" s="1247"/>
      <c r="CX50" s="1247"/>
      <c r="CY50" s="1247"/>
      <c r="CZ50" s="1247"/>
      <c r="DA50" s="1247"/>
      <c r="DB50" s="1247"/>
      <c r="DC50" s="1247"/>
    </row>
    <row r="51" spans="1:109" ht="13.5" customHeight="1" x14ac:dyDescent="0.15">
      <c r="B51" s="362"/>
      <c r="G51" s="1256"/>
      <c r="H51" s="1256"/>
      <c r="I51" s="1257"/>
      <c r="J51" s="1257"/>
      <c r="K51" s="1249"/>
      <c r="L51" s="1249"/>
      <c r="M51" s="1249"/>
      <c r="N51" s="1249"/>
      <c r="AM51" s="368"/>
      <c r="AN51" s="1248" t="s">
        <v>598</v>
      </c>
      <c r="AO51" s="1248"/>
      <c r="AP51" s="1248"/>
      <c r="AQ51" s="1248"/>
      <c r="AR51" s="1248"/>
      <c r="AS51" s="1248"/>
      <c r="AT51" s="1248"/>
      <c r="AU51" s="1248"/>
      <c r="AV51" s="1248"/>
      <c r="AW51" s="1248"/>
      <c r="AX51" s="1248"/>
      <c r="AY51" s="1248"/>
      <c r="AZ51" s="1248"/>
      <c r="BA51" s="1248"/>
      <c r="BB51" s="1248" t="s">
        <v>596</v>
      </c>
      <c r="BC51" s="1248"/>
      <c r="BD51" s="1248"/>
      <c r="BE51" s="1248"/>
      <c r="BF51" s="1248"/>
      <c r="BG51" s="1248"/>
      <c r="BH51" s="1248"/>
      <c r="BI51" s="1248"/>
      <c r="BJ51" s="1248"/>
      <c r="BK51" s="1248"/>
      <c r="BL51" s="1248"/>
      <c r="BM51" s="1248"/>
      <c r="BN51" s="1248"/>
      <c r="BO51" s="1248"/>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ht="13.5" x14ac:dyDescent="0.15">
      <c r="B52" s="362"/>
      <c r="G52" s="1256"/>
      <c r="H52" s="1256"/>
      <c r="I52" s="1257"/>
      <c r="J52" s="1257"/>
      <c r="K52" s="1249"/>
      <c r="L52" s="1249"/>
      <c r="M52" s="1249"/>
      <c r="N52" s="1249"/>
      <c r="AM52" s="368"/>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ht="13.5" x14ac:dyDescent="0.15">
      <c r="A53" s="376"/>
      <c r="B53" s="362"/>
      <c r="G53" s="1256"/>
      <c r="H53" s="1256"/>
      <c r="I53" s="1250"/>
      <c r="J53" s="1250"/>
      <c r="K53" s="1249"/>
      <c r="L53" s="1249"/>
      <c r="M53" s="1249"/>
      <c r="N53" s="1249"/>
      <c r="AM53" s="368"/>
      <c r="AN53" s="1248"/>
      <c r="AO53" s="1248"/>
      <c r="AP53" s="1248"/>
      <c r="AQ53" s="1248"/>
      <c r="AR53" s="1248"/>
      <c r="AS53" s="1248"/>
      <c r="AT53" s="1248"/>
      <c r="AU53" s="1248"/>
      <c r="AV53" s="1248"/>
      <c r="AW53" s="1248"/>
      <c r="AX53" s="1248"/>
      <c r="AY53" s="1248"/>
      <c r="AZ53" s="1248"/>
      <c r="BA53" s="1248"/>
      <c r="BB53" s="1248" t="s">
        <v>602</v>
      </c>
      <c r="BC53" s="1248"/>
      <c r="BD53" s="1248"/>
      <c r="BE53" s="1248"/>
      <c r="BF53" s="1248"/>
      <c r="BG53" s="1248"/>
      <c r="BH53" s="1248"/>
      <c r="BI53" s="1248"/>
      <c r="BJ53" s="1248"/>
      <c r="BK53" s="1248"/>
      <c r="BL53" s="1248"/>
      <c r="BM53" s="1248"/>
      <c r="BN53" s="1248"/>
      <c r="BO53" s="1248"/>
      <c r="BP53" s="1245">
        <v>57.2</v>
      </c>
      <c r="BQ53" s="1245"/>
      <c r="BR53" s="1245"/>
      <c r="BS53" s="1245"/>
      <c r="BT53" s="1245"/>
      <c r="BU53" s="1245"/>
      <c r="BV53" s="1245"/>
      <c r="BW53" s="1245"/>
      <c r="BX53" s="1245">
        <v>58.4</v>
      </c>
      <c r="BY53" s="1245"/>
      <c r="BZ53" s="1245"/>
      <c r="CA53" s="1245"/>
      <c r="CB53" s="1245"/>
      <c r="CC53" s="1245"/>
      <c r="CD53" s="1245"/>
      <c r="CE53" s="1245"/>
      <c r="CF53" s="1245">
        <v>59.9</v>
      </c>
      <c r="CG53" s="1245"/>
      <c r="CH53" s="1245"/>
      <c r="CI53" s="1245"/>
      <c r="CJ53" s="1245"/>
      <c r="CK53" s="1245"/>
      <c r="CL53" s="1245"/>
      <c r="CM53" s="1245"/>
      <c r="CN53" s="1245">
        <v>60.6</v>
      </c>
      <c r="CO53" s="1245"/>
      <c r="CP53" s="1245"/>
      <c r="CQ53" s="1245"/>
      <c r="CR53" s="1245"/>
      <c r="CS53" s="1245"/>
      <c r="CT53" s="1245"/>
      <c r="CU53" s="1245"/>
      <c r="CV53" s="1245">
        <v>60.4</v>
      </c>
      <c r="CW53" s="1245"/>
      <c r="CX53" s="1245"/>
      <c r="CY53" s="1245"/>
      <c r="CZ53" s="1245"/>
      <c r="DA53" s="1245"/>
      <c r="DB53" s="1245"/>
      <c r="DC53" s="1245"/>
    </row>
    <row r="54" spans="1:109" ht="13.5" x14ac:dyDescent="0.15">
      <c r="A54" s="376"/>
      <c r="B54" s="362"/>
      <c r="G54" s="1256"/>
      <c r="H54" s="1256"/>
      <c r="I54" s="1250"/>
      <c r="J54" s="1250"/>
      <c r="K54" s="1249"/>
      <c r="L54" s="1249"/>
      <c r="M54" s="1249"/>
      <c r="N54" s="1249"/>
      <c r="AM54" s="368"/>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ht="13.5" x14ac:dyDescent="0.15">
      <c r="A55" s="376"/>
      <c r="B55" s="362"/>
      <c r="G55" s="1250"/>
      <c r="H55" s="1250"/>
      <c r="I55" s="1250"/>
      <c r="J55" s="1250"/>
      <c r="K55" s="1249"/>
      <c r="L55" s="1249"/>
      <c r="M55" s="1249"/>
      <c r="N55" s="1249"/>
      <c r="AN55" s="1247" t="s">
        <v>597</v>
      </c>
      <c r="AO55" s="1247"/>
      <c r="AP55" s="1247"/>
      <c r="AQ55" s="1247"/>
      <c r="AR55" s="1247"/>
      <c r="AS55" s="1247"/>
      <c r="AT55" s="1247"/>
      <c r="AU55" s="1247"/>
      <c r="AV55" s="1247"/>
      <c r="AW55" s="1247"/>
      <c r="AX55" s="1247"/>
      <c r="AY55" s="1247"/>
      <c r="AZ55" s="1247"/>
      <c r="BA55" s="1247"/>
      <c r="BB55" s="1248" t="s">
        <v>596</v>
      </c>
      <c r="BC55" s="1248"/>
      <c r="BD55" s="1248"/>
      <c r="BE55" s="1248"/>
      <c r="BF55" s="1248"/>
      <c r="BG55" s="1248"/>
      <c r="BH55" s="1248"/>
      <c r="BI55" s="1248"/>
      <c r="BJ55" s="1248"/>
      <c r="BK55" s="1248"/>
      <c r="BL55" s="1248"/>
      <c r="BM55" s="1248"/>
      <c r="BN55" s="1248"/>
      <c r="BO55" s="1248"/>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ht="13.5" x14ac:dyDescent="0.15">
      <c r="A56" s="376"/>
      <c r="B56" s="362"/>
      <c r="G56" s="1250"/>
      <c r="H56" s="1250"/>
      <c r="I56" s="1250"/>
      <c r="J56" s="1250"/>
      <c r="K56" s="1249"/>
      <c r="L56" s="1249"/>
      <c r="M56" s="1249"/>
      <c r="N56" s="1249"/>
      <c r="AN56" s="1247"/>
      <c r="AO56" s="1247"/>
      <c r="AP56" s="1247"/>
      <c r="AQ56" s="1247"/>
      <c r="AR56" s="1247"/>
      <c r="AS56" s="1247"/>
      <c r="AT56" s="1247"/>
      <c r="AU56" s="1247"/>
      <c r="AV56" s="1247"/>
      <c r="AW56" s="1247"/>
      <c r="AX56" s="1247"/>
      <c r="AY56" s="1247"/>
      <c r="AZ56" s="1247"/>
      <c r="BA56" s="1247"/>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6" customFormat="1" ht="13.5" x14ac:dyDescent="0.15">
      <c r="B57" s="382"/>
      <c r="G57" s="1250"/>
      <c r="H57" s="1250"/>
      <c r="I57" s="1251"/>
      <c r="J57" s="1251"/>
      <c r="K57" s="1249"/>
      <c r="L57" s="1249"/>
      <c r="M57" s="1249"/>
      <c r="N57" s="1249"/>
      <c r="AM57" s="361"/>
      <c r="AN57" s="1247"/>
      <c r="AO57" s="1247"/>
      <c r="AP57" s="1247"/>
      <c r="AQ57" s="1247"/>
      <c r="AR57" s="1247"/>
      <c r="AS57" s="1247"/>
      <c r="AT57" s="1247"/>
      <c r="AU57" s="1247"/>
      <c r="AV57" s="1247"/>
      <c r="AW57" s="1247"/>
      <c r="AX57" s="1247"/>
      <c r="AY57" s="1247"/>
      <c r="AZ57" s="1247"/>
      <c r="BA57" s="1247"/>
      <c r="BB57" s="1248" t="s">
        <v>602</v>
      </c>
      <c r="BC57" s="1248"/>
      <c r="BD57" s="1248"/>
      <c r="BE57" s="1248"/>
      <c r="BF57" s="1248"/>
      <c r="BG57" s="1248"/>
      <c r="BH57" s="1248"/>
      <c r="BI57" s="1248"/>
      <c r="BJ57" s="1248"/>
      <c r="BK57" s="1248"/>
      <c r="BL57" s="1248"/>
      <c r="BM57" s="1248"/>
      <c r="BN57" s="1248"/>
      <c r="BO57" s="1248"/>
      <c r="BP57" s="1245">
        <v>57.7</v>
      </c>
      <c r="BQ57" s="1245"/>
      <c r="BR57" s="1245"/>
      <c r="BS57" s="1245"/>
      <c r="BT57" s="1245"/>
      <c r="BU57" s="1245"/>
      <c r="BV57" s="1245"/>
      <c r="BW57" s="1245"/>
      <c r="BX57" s="1245">
        <v>59.3</v>
      </c>
      <c r="BY57" s="1245"/>
      <c r="BZ57" s="1245"/>
      <c r="CA57" s="1245"/>
      <c r="CB57" s="1245"/>
      <c r="CC57" s="1245"/>
      <c r="CD57" s="1245"/>
      <c r="CE57" s="1245"/>
      <c r="CF57" s="1245">
        <v>60.4</v>
      </c>
      <c r="CG57" s="1245"/>
      <c r="CH57" s="1245"/>
      <c r="CI57" s="1245"/>
      <c r="CJ57" s="1245"/>
      <c r="CK57" s="1245"/>
      <c r="CL57" s="1245"/>
      <c r="CM57" s="1245"/>
      <c r="CN57" s="1245">
        <v>61.1</v>
      </c>
      <c r="CO57" s="1245"/>
      <c r="CP57" s="1245"/>
      <c r="CQ57" s="1245"/>
      <c r="CR57" s="1245"/>
      <c r="CS57" s="1245"/>
      <c r="CT57" s="1245"/>
      <c r="CU57" s="1245"/>
      <c r="CV57" s="1245">
        <v>62.3</v>
      </c>
      <c r="CW57" s="1245"/>
      <c r="CX57" s="1245"/>
      <c r="CY57" s="1245"/>
      <c r="CZ57" s="1245"/>
      <c r="DA57" s="1245"/>
      <c r="DB57" s="1245"/>
      <c r="DC57" s="1245"/>
      <c r="DD57" s="387"/>
      <c r="DE57" s="382"/>
    </row>
    <row r="58" spans="1:109" s="376" customFormat="1" ht="13.5" x14ac:dyDescent="0.15">
      <c r="A58" s="361"/>
      <c r="B58" s="382"/>
      <c r="G58" s="1250"/>
      <c r="H58" s="1250"/>
      <c r="I58" s="1251"/>
      <c r="J58" s="1251"/>
      <c r="K58" s="1249"/>
      <c r="L58" s="1249"/>
      <c r="M58" s="1249"/>
      <c r="N58" s="1249"/>
      <c r="AM58" s="361"/>
      <c r="AN58" s="1247"/>
      <c r="AO58" s="1247"/>
      <c r="AP58" s="1247"/>
      <c r="AQ58" s="1247"/>
      <c r="AR58" s="1247"/>
      <c r="AS58" s="1247"/>
      <c r="AT58" s="1247"/>
      <c r="AU58" s="1247"/>
      <c r="AV58" s="1247"/>
      <c r="AW58" s="1247"/>
      <c r="AX58" s="1247"/>
      <c r="AY58" s="1247"/>
      <c r="AZ58" s="1247"/>
      <c r="BA58" s="1247"/>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7"/>
      <c r="DE58" s="382"/>
    </row>
    <row r="59" spans="1:109" s="376" customFormat="1" ht="13.5" x14ac:dyDescent="0.15">
      <c r="A59" s="361"/>
      <c r="B59" s="382"/>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2"/>
    </row>
    <row r="60" spans="1:109" s="376" customFormat="1" ht="13.5" x14ac:dyDescent="0.15">
      <c r="A60" s="361"/>
      <c r="B60" s="382"/>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2"/>
    </row>
    <row r="61" spans="1:109" s="376" customFormat="1" ht="13.5" x14ac:dyDescent="0.15">
      <c r="A61" s="361"/>
      <c r="B61" s="386"/>
      <c r="C61" s="385"/>
      <c r="D61" s="385"/>
      <c r="E61" s="385"/>
      <c r="F61" s="385"/>
      <c r="G61" s="385"/>
      <c r="H61" s="385"/>
      <c r="I61" s="385"/>
      <c r="J61" s="385"/>
      <c r="K61" s="385"/>
      <c r="L61" s="385"/>
      <c r="M61" s="384"/>
      <c r="N61" s="384"/>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4"/>
      <c r="AT61" s="384"/>
      <c r="AU61" s="385"/>
      <c r="AV61" s="385"/>
      <c r="AW61" s="385"/>
      <c r="AX61" s="385"/>
      <c r="AY61" s="385"/>
      <c r="AZ61" s="385"/>
      <c r="BA61" s="385"/>
      <c r="BB61" s="385"/>
      <c r="BC61" s="385"/>
      <c r="BD61" s="385"/>
      <c r="BE61" s="384"/>
      <c r="BF61" s="384"/>
      <c r="BG61" s="385"/>
      <c r="BH61" s="385"/>
      <c r="BI61" s="385"/>
      <c r="BJ61" s="385"/>
      <c r="BK61" s="385"/>
      <c r="BL61" s="385"/>
      <c r="BM61" s="385"/>
      <c r="BN61" s="385"/>
      <c r="BO61" s="385"/>
      <c r="BP61" s="385"/>
      <c r="BQ61" s="384"/>
      <c r="BR61" s="384"/>
      <c r="BS61" s="385"/>
      <c r="BT61" s="385"/>
      <c r="BU61" s="385"/>
      <c r="BV61" s="385"/>
      <c r="BW61" s="385"/>
      <c r="BX61" s="385"/>
      <c r="BY61" s="385"/>
      <c r="BZ61" s="385"/>
      <c r="CA61" s="385"/>
      <c r="CB61" s="385"/>
      <c r="CC61" s="384"/>
      <c r="CD61" s="384"/>
      <c r="CE61" s="385"/>
      <c r="CF61" s="385"/>
      <c r="CG61" s="385"/>
      <c r="CH61" s="385"/>
      <c r="CI61" s="385"/>
      <c r="CJ61" s="385"/>
      <c r="CK61" s="385"/>
      <c r="CL61" s="385"/>
      <c r="CM61" s="385"/>
      <c r="CN61" s="385"/>
      <c r="CO61" s="384"/>
      <c r="CP61" s="384"/>
      <c r="CQ61" s="385"/>
      <c r="CR61" s="385"/>
      <c r="CS61" s="385"/>
      <c r="CT61" s="385"/>
      <c r="CU61" s="385"/>
      <c r="CV61" s="385"/>
      <c r="CW61" s="385"/>
      <c r="CX61" s="385"/>
      <c r="CY61" s="385"/>
      <c r="CZ61" s="385"/>
      <c r="DA61" s="384"/>
      <c r="DB61" s="384"/>
      <c r="DC61" s="384"/>
      <c r="DD61" s="383"/>
      <c r="DE61" s="382"/>
    </row>
    <row r="62" spans="1:109" ht="13.5"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61"/>
    </row>
    <row r="63" spans="1:109" ht="17.25" x14ac:dyDescent="0.15">
      <c r="B63" s="380" t="s">
        <v>601</v>
      </c>
    </row>
    <row r="64" spans="1:109" ht="13.5" x14ac:dyDescent="0.15">
      <c r="B64" s="362"/>
      <c r="G64" s="377"/>
      <c r="I64" s="379"/>
      <c r="J64" s="379"/>
      <c r="K64" s="379"/>
      <c r="L64" s="379"/>
      <c r="M64" s="379"/>
      <c r="N64" s="378"/>
      <c r="AM64" s="377"/>
      <c r="AN64" s="377" t="s">
        <v>600</v>
      </c>
      <c r="AP64" s="376"/>
      <c r="AQ64" s="376"/>
      <c r="AR64" s="376"/>
      <c r="AY64" s="377"/>
      <c r="BA64" s="376"/>
      <c r="BB64" s="376"/>
      <c r="BC64" s="376"/>
      <c r="BK64" s="377"/>
      <c r="BM64" s="376"/>
      <c r="BN64" s="376"/>
      <c r="BO64" s="376"/>
      <c r="BW64" s="377"/>
      <c r="BY64" s="376"/>
      <c r="BZ64" s="376"/>
      <c r="CA64" s="376"/>
      <c r="CI64" s="377"/>
      <c r="CK64" s="376"/>
      <c r="CL64" s="376"/>
      <c r="CM64" s="376"/>
      <c r="CU64" s="377"/>
      <c r="CW64" s="376"/>
      <c r="CX64" s="376"/>
      <c r="CY64" s="376"/>
    </row>
    <row r="65" spans="2:107" ht="13.5" x14ac:dyDescent="0.15">
      <c r="B65" s="362"/>
      <c r="AN65" s="1258" t="s">
        <v>605</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ht="13.5" x14ac:dyDescent="0.15">
      <c r="B66" s="362"/>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ht="13.5" x14ac:dyDescent="0.15">
      <c r="B67" s="362"/>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ht="13.5" x14ac:dyDescent="0.15">
      <c r="B68" s="362"/>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ht="13.5" x14ac:dyDescent="0.15">
      <c r="B69" s="362"/>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ht="13.5" x14ac:dyDescent="0.15">
      <c r="B70" s="362"/>
      <c r="H70" s="375"/>
      <c r="I70" s="375"/>
      <c r="J70" s="373"/>
      <c r="K70" s="373"/>
      <c r="L70" s="372"/>
      <c r="M70" s="373"/>
      <c r="N70" s="372"/>
      <c r="AN70" s="368"/>
      <c r="AO70" s="368"/>
      <c r="AP70" s="368"/>
      <c r="AZ70" s="368"/>
      <c r="BA70" s="368"/>
      <c r="BB70" s="368"/>
      <c r="BL70" s="368"/>
      <c r="BM70" s="368"/>
      <c r="BN70" s="368"/>
      <c r="BX70" s="368"/>
      <c r="BY70" s="368"/>
      <c r="BZ70" s="368"/>
      <c r="CJ70" s="368"/>
      <c r="CK70" s="368"/>
      <c r="CL70" s="368"/>
      <c r="CV70" s="368"/>
      <c r="CW70" s="368"/>
      <c r="CX70" s="368"/>
    </row>
    <row r="71" spans="2:107" ht="13.5" x14ac:dyDescent="0.15">
      <c r="B71" s="362"/>
      <c r="G71" s="371"/>
      <c r="I71" s="374"/>
      <c r="J71" s="373"/>
      <c r="K71" s="373"/>
      <c r="L71" s="372"/>
      <c r="M71" s="373"/>
      <c r="N71" s="372"/>
      <c r="AM71" s="371"/>
      <c r="AN71" s="361" t="s">
        <v>599</v>
      </c>
    </row>
    <row r="72" spans="2:107" ht="13.5" x14ac:dyDescent="0.15">
      <c r="B72" s="362"/>
      <c r="G72" s="1250"/>
      <c r="H72" s="1250"/>
      <c r="I72" s="1250"/>
      <c r="J72" s="1250"/>
      <c r="K72" s="370"/>
      <c r="L72" s="370"/>
      <c r="M72" s="369"/>
      <c r="N72" s="369"/>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7" t="s">
        <v>557</v>
      </c>
      <c r="BQ72" s="1247"/>
      <c r="BR72" s="1247"/>
      <c r="BS72" s="1247"/>
      <c r="BT72" s="1247"/>
      <c r="BU72" s="1247"/>
      <c r="BV72" s="1247"/>
      <c r="BW72" s="1247"/>
      <c r="BX72" s="1247" t="s">
        <v>558</v>
      </c>
      <c r="BY72" s="1247"/>
      <c r="BZ72" s="1247"/>
      <c r="CA72" s="1247"/>
      <c r="CB72" s="1247"/>
      <c r="CC72" s="1247"/>
      <c r="CD72" s="1247"/>
      <c r="CE72" s="1247"/>
      <c r="CF72" s="1247" t="s">
        <v>559</v>
      </c>
      <c r="CG72" s="1247"/>
      <c r="CH72" s="1247"/>
      <c r="CI72" s="1247"/>
      <c r="CJ72" s="1247"/>
      <c r="CK72" s="1247"/>
      <c r="CL72" s="1247"/>
      <c r="CM72" s="1247"/>
      <c r="CN72" s="1247" t="s">
        <v>560</v>
      </c>
      <c r="CO72" s="1247"/>
      <c r="CP72" s="1247"/>
      <c r="CQ72" s="1247"/>
      <c r="CR72" s="1247"/>
      <c r="CS72" s="1247"/>
      <c r="CT72" s="1247"/>
      <c r="CU72" s="1247"/>
      <c r="CV72" s="1247" t="s">
        <v>561</v>
      </c>
      <c r="CW72" s="1247"/>
      <c r="CX72" s="1247"/>
      <c r="CY72" s="1247"/>
      <c r="CZ72" s="1247"/>
      <c r="DA72" s="1247"/>
      <c r="DB72" s="1247"/>
      <c r="DC72" s="1247"/>
    </row>
    <row r="73" spans="2:107" ht="13.5" x14ac:dyDescent="0.15">
      <c r="B73" s="362"/>
      <c r="G73" s="1256"/>
      <c r="H73" s="1256"/>
      <c r="I73" s="1256"/>
      <c r="J73" s="1256"/>
      <c r="K73" s="1246"/>
      <c r="L73" s="1246"/>
      <c r="M73" s="1246"/>
      <c r="N73" s="1246"/>
      <c r="AM73" s="368"/>
      <c r="AN73" s="1248" t="s">
        <v>598</v>
      </c>
      <c r="AO73" s="1248"/>
      <c r="AP73" s="1248"/>
      <c r="AQ73" s="1248"/>
      <c r="AR73" s="1248"/>
      <c r="AS73" s="1248"/>
      <c r="AT73" s="1248"/>
      <c r="AU73" s="1248"/>
      <c r="AV73" s="1248"/>
      <c r="AW73" s="1248"/>
      <c r="AX73" s="1248"/>
      <c r="AY73" s="1248"/>
      <c r="AZ73" s="1248"/>
      <c r="BA73" s="1248"/>
      <c r="BB73" s="1248" t="s">
        <v>596</v>
      </c>
      <c r="BC73" s="1248"/>
      <c r="BD73" s="1248"/>
      <c r="BE73" s="1248"/>
      <c r="BF73" s="1248"/>
      <c r="BG73" s="1248"/>
      <c r="BH73" s="1248"/>
      <c r="BI73" s="1248"/>
      <c r="BJ73" s="1248"/>
      <c r="BK73" s="1248"/>
      <c r="BL73" s="1248"/>
      <c r="BM73" s="1248"/>
      <c r="BN73" s="1248"/>
      <c r="BO73" s="1248"/>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ht="13.5" x14ac:dyDescent="0.15">
      <c r="B74" s="362"/>
      <c r="G74" s="1256"/>
      <c r="H74" s="1256"/>
      <c r="I74" s="1256"/>
      <c r="J74" s="1256"/>
      <c r="K74" s="1246"/>
      <c r="L74" s="1246"/>
      <c r="M74" s="1246"/>
      <c r="N74" s="1246"/>
      <c r="AM74" s="368"/>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ht="13.5" x14ac:dyDescent="0.15">
      <c r="B75" s="362"/>
      <c r="G75" s="1256"/>
      <c r="H75" s="1256"/>
      <c r="I75" s="1250"/>
      <c r="J75" s="1250"/>
      <c r="K75" s="1249"/>
      <c r="L75" s="1249"/>
      <c r="M75" s="1249"/>
      <c r="N75" s="1249"/>
      <c r="AM75" s="368"/>
      <c r="AN75" s="1248"/>
      <c r="AO75" s="1248"/>
      <c r="AP75" s="1248"/>
      <c r="AQ75" s="1248"/>
      <c r="AR75" s="1248"/>
      <c r="AS75" s="1248"/>
      <c r="AT75" s="1248"/>
      <c r="AU75" s="1248"/>
      <c r="AV75" s="1248"/>
      <c r="AW75" s="1248"/>
      <c r="AX75" s="1248"/>
      <c r="AY75" s="1248"/>
      <c r="AZ75" s="1248"/>
      <c r="BA75" s="1248"/>
      <c r="BB75" s="1248" t="s">
        <v>595</v>
      </c>
      <c r="BC75" s="1248"/>
      <c r="BD75" s="1248"/>
      <c r="BE75" s="1248"/>
      <c r="BF75" s="1248"/>
      <c r="BG75" s="1248"/>
      <c r="BH75" s="1248"/>
      <c r="BI75" s="1248"/>
      <c r="BJ75" s="1248"/>
      <c r="BK75" s="1248"/>
      <c r="BL75" s="1248"/>
      <c r="BM75" s="1248"/>
      <c r="BN75" s="1248"/>
      <c r="BO75" s="1248"/>
      <c r="BP75" s="1245">
        <v>6.3</v>
      </c>
      <c r="BQ75" s="1245"/>
      <c r="BR75" s="1245"/>
      <c r="BS75" s="1245"/>
      <c r="BT75" s="1245"/>
      <c r="BU75" s="1245"/>
      <c r="BV75" s="1245"/>
      <c r="BW75" s="1245"/>
      <c r="BX75" s="1245">
        <v>5.9</v>
      </c>
      <c r="BY75" s="1245"/>
      <c r="BZ75" s="1245"/>
      <c r="CA75" s="1245"/>
      <c r="CB75" s="1245"/>
      <c r="CC75" s="1245"/>
      <c r="CD75" s="1245"/>
      <c r="CE75" s="1245"/>
      <c r="CF75" s="1245">
        <v>6.2</v>
      </c>
      <c r="CG75" s="1245"/>
      <c r="CH75" s="1245"/>
      <c r="CI75" s="1245"/>
      <c r="CJ75" s="1245"/>
      <c r="CK75" s="1245"/>
      <c r="CL75" s="1245"/>
      <c r="CM75" s="1245"/>
      <c r="CN75" s="1245">
        <v>6.5</v>
      </c>
      <c r="CO75" s="1245"/>
      <c r="CP75" s="1245"/>
      <c r="CQ75" s="1245"/>
      <c r="CR75" s="1245"/>
      <c r="CS75" s="1245"/>
      <c r="CT75" s="1245"/>
      <c r="CU75" s="1245"/>
      <c r="CV75" s="1245">
        <v>6.5</v>
      </c>
      <c r="CW75" s="1245"/>
      <c r="CX75" s="1245"/>
      <c r="CY75" s="1245"/>
      <c r="CZ75" s="1245"/>
      <c r="DA75" s="1245"/>
      <c r="DB75" s="1245"/>
      <c r="DC75" s="1245"/>
    </row>
    <row r="76" spans="2:107" ht="13.5" x14ac:dyDescent="0.15">
      <c r="B76" s="362"/>
      <c r="G76" s="1256"/>
      <c r="H76" s="1256"/>
      <c r="I76" s="1250"/>
      <c r="J76" s="1250"/>
      <c r="K76" s="1249"/>
      <c r="L76" s="1249"/>
      <c r="M76" s="1249"/>
      <c r="N76" s="1249"/>
      <c r="AM76" s="368"/>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ht="13.5" x14ac:dyDescent="0.15">
      <c r="B77" s="362"/>
      <c r="G77" s="1250"/>
      <c r="H77" s="1250"/>
      <c r="I77" s="1250"/>
      <c r="J77" s="1250"/>
      <c r="K77" s="1246"/>
      <c r="L77" s="1246"/>
      <c r="M77" s="1246"/>
      <c r="N77" s="1246"/>
      <c r="AN77" s="1247" t="s">
        <v>597</v>
      </c>
      <c r="AO77" s="1247"/>
      <c r="AP77" s="1247"/>
      <c r="AQ77" s="1247"/>
      <c r="AR77" s="1247"/>
      <c r="AS77" s="1247"/>
      <c r="AT77" s="1247"/>
      <c r="AU77" s="1247"/>
      <c r="AV77" s="1247"/>
      <c r="AW77" s="1247"/>
      <c r="AX77" s="1247"/>
      <c r="AY77" s="1247"/>
      <c r="AZ77" s="1247"/>
      <c r="BA77" s="1247"/>
      <c r="BB77" s="1248" t="s">
        <v>596</v>
      </c>
      <c r="BC77" s="1248"/>
      <c r="BD77" s="1248"/>
      <c r="BE77" s="1248"/>
      <c r="BF77" s="1248"/>
      <c r="BG77" s="1248"/>
      <c r="BH77" s="1248"/>
      <c r="BI77" s="1248"/>
      <c r="BJ77" s="1248"/>
      <c r="BK77" s="1248"/>
      <c r="BL77" s="1248"/>
      <c r="BM77" s="1248"/>
      <c r="BN77" s="1248"/>
      <c r="BO77" s="1248"/>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ht="13.5" x14ac:dyDescent="0.15">
      <c r="B78" s="362"/>
      <c r="G78" s="1250"/>
      <c r="H78" s="1250"/>
      <c r="I78" s="1250"/>
      <c r="J78" s="1250"/>
      <c r="K78" s="1246"/>
      <c r="L78" s="1246"/>
      <c r="M78" s="1246"/>
      <c r="N78" s="1246"/>
      <c r="AN78" s="1247"/>
      <c r="AO78" s="1247"/>
      <c r="AP78" s="1247"/>
      <c r="AQ78" s="1247"/>
      <c r="AR78" s="1247"/>
      <c r="AS78" s="1247"/>
      <c r="AT78" s="1247"/>
      <c r="AU78" s="1247"/>
      <c r="AV78" s="1247"/>
      <c r="AW78" s="1247"/>
      <c r="AX78" s="1247"/>
      <c r="AY78" s="1247"/>
      <c r="AZ78" s="1247"/>
      <c r="BA78" s="1247"/>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ht="13.5" x14ac:dyDescent="0.15">
      <c r="B79" s="362"/>
      <c r="G79" s="1250"/>
      <c r="H79" s="1250"/>
      <c r="I79" s="1251"/>
      <c r="J79" s="1251"/>
      <c r="K79" s="1252"/>
      <c r="L79" s="1252"/>
      <c r="M79" s="1252"/>
      <c r="N79" s="1252"/>
      <c r="AN79" s="1247"/>
      <c r="AO79" s="1247"/>
      <c r="AP79" s="1247"/>
      <c r="AQ79" s="1247"/>
      <c r="AR79" s="1247"/>
      <c r="AS79" s="1247"/>
      <c r="AT79" s="1247"/>
      <c r="AU79" s="1247"/>
      <c r="AV79" s="1247"/>
      <c r="AW79" s="1247"/>
      <c r="AX79" s="1247"/>
      <c r="AY79" s="1247"/>
      <c r="AZ79" s="1247"/>
      <c r="BA79" s="1247"/>
      <c r="BB79" s="1248" t="s">
        <v>595</v>
      </c>
      <c r="BC79" s="1248"/>
      <c r="BD79" s="1248"/>
      <c r="BE79" s="1248"/>
      <c r="BF79" s="1248"/>
      <c r="BG79" s="1248"/>
      <c r="BH79" s="1248"/>
      <c r="BI79" s="1248"/>
      <c r="BJ79" s="1248"/>
      <c r="BK79" s="1248"/>
      <c r="BL79" s="1248"/>
      <c r="BM79" s="1248"/>
      <c r="BN79" s="1248"/>
      <c r="BO79" s="1248"/>
      <c r="BP79" s="1245">
        <v>7.1</v>
      </c>
      <c r="BQ79" s="1245"/>
      <c r="BR79" s="1245"/>
      <c r="BS79" s="1245"/>
      <c r="BT79" s="1245"/>
      <c r="BU79" s="1245"/>
      <c r="BV79" s="1245"/>
      <c r="BW79" s="1245"/>
      <c r="BX79" s="1245">
        <v>7.1</v>
      </c>
      <c r="BY79" s="1245"/>
      <c r="BZ79" s="1245"/>
      <c r="CA79" s="1245"/>
      <c r="CB79" s="1245"/>
      <c r="CC79" s="1245"/>
      <c r="CD79" s="1245"/>
      <c r="CE79" s="1245"/>
      <c r="CF79" s="1245">
        <v>7.3</v>
      </c>
      <c r="CG79" s="1245"/>
      <c r="CH79" s="1245"/>
      <c r="CI79" s="1245"/>
      <c r="CJ79" s="1245"/>
      <c r="CK79" s="1245"/>
      <c r="CL79" s="1245"/>
      <c r="CM79" s="1245"/>
      <c r="CN79" s="1245">
        <v>7.4</v>
      </c>
      <c r="CO79" s="1245"/>
      <c r="CP79" s="1245"/>
      <c r="CQ79" s="1245"/>
      <c r="CR79" s="1245"/>
      <c r="CS79" s="1245"/>
      <c r="CT79" s="1245"/>
      <c r="CU79" s="1245"/>
      <c r="CV79" s="1245">
        <v>7.5</v>
      </c>
      <c r="CW79" s="1245"/>
      <c r="CX79" s="1245"/>
      <c r="CY79" s="1245"/>
      <c r="CZ79" s="1245"/>
      <c r="DA79" s="1245"/>
      <c r="DB79" s="1245"/>
      <c r="DC79" s="1245"/>
    </row>
    <row r="80" spans="2:107" ht="13.5" x14ac:dyDescent="0.15">
      <c r="B80" s="362"/>
      <c r="G80" s="1250"/>
      <c r="H80" s="1250"/>
      <c r="I80" s="1251"/>
      <c r="J80" s="1251"/>
      <c r="K80" s="1252"/>
      <c r="L80" s="1252"/>
      <c r="M80" s="1252"/>
      <c r="N80" s="1252"/>
      <c r="AN80" s="1247"/>
      <c r="AO80" s="1247"/>
      <c r="AP80" s="1247"/>
      <c r="AQ80" s="1247"/>
      <c r="AR80" s="1247"/>
      <c r="AS80" s="1247"/>
      <c r="AT80" s="1247"/>
      <c r="AU80" s="1247"/>
      <c r="AV80" s="1247"/>
      <c r="AW80" s="1247"/>
      <c r="AX80" s="1247"/>
      <c r="AY80" s="1247"/>
      <c r="AZ80" s="1247"/>
      <c r="BA80" s="1247"/>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ht="13.5" x14ac:dyDescent="0.15">
      <c r="B81" s="362"/>
    </row>
    <row r="82" spans="2:109" ht="17.25" x14ac:dyDescent="0.15">
      <c r="B82" s="362"/>
      <c r="K82" s="367"/>
      <c r="L82" s="367"/>
      <c r="M82" s="367"/>
      <c r="N82" s="367"/>
      <c r="AQ82" s="367"/>
      <c r="AR82" s="367"/>
      <c r="AS82" s="367"/>
      <c r="AT82" s="367"/>
      <c r="BC82" s="367"/>
      <c r="BD82" s="367"/>
      <c r="BE82" s="367"/>
      <c r="BF82" s="367"/>
      <c r="BO82" s="367"/>
      <c r="BP82" s="367"/>
      <c r="BQ82" s="367"/>
      <c r="BR82" s="367"/>
      <c r="CA82" s="367"/>
      <c r="CB82" s="367"/>
      <c r="CC82" s="367"/>
      <c r="CD82" s="367"/>
      <c r="CM82" s="367"/>
      <c r="CN82" s="367"/>
      <c r="CO82" s="367"/>
      <c r="CP82" s="367"/>
      <c r="CY82" s="367"/>
      <c r="CZ82" s="367"/>
      <c r="DA82" s="367"/>
      <c r="DB82" s="367"/>
      <c r="DC82" s="367"/>
    </row>
    <row r="83" spans="2:109" ht="13.5" x14ac:dyDescent="0.15">
      <c r="B83" s="366"/>
      <c r="C83" s="365"/>
      <c r="D83" s="365"/>
      <c r="E83" s="365"/>
      <c r="F83" s="365"/>
      <c r="G83" s="365"/>
      <c r="H83" s="365"/>
      <c r="I83" s="365"/>
      <c r="J83" s="365"/>
      <c r="K83" s="365"/>
      <c r="L83" s="365"/>
      <c r="M83" s="365"/>
      <c r="N83" s="365"/>
      <c r="O83" s="365"/>
      <c r="P83" s="365"/>
      <c r="Q83" s="365"/>
      <c r="R83" s="365"/>
      <c r="S83" s="365"/>
      <c r="T83" s="365"/>
      <c r="U83" s="365"/>
      <c r="V83" s="365"/>
      <c r="W83" s="365"/>
      <c r="X83" s="365"/>
      <c r="Y83" s="365"/>
      <c r="Z83" s="365"/>
      <c r="AA83" s="365"/>
      <c r="AB83" s="365"/>
      <c r="AC83" s="365"/>
      <c r="AD83" s="365"/>
      <c r="AE83" s="365"/>
      <c r="AF83" s="365"/>
      <c r="AG83" s="365"/>
      <c r="AH83" s="365"/>
      <c r="AI83" s="365"/>
      <c r="AJ83" s="365"/>
      <c r="AK83" s="365"/>
      <c r="AL83" s="365"/>
      <c r="AM83" s="365"/>
      <c r="AN83" s="365"/>
      <c r="AO83" s="365"/>
      <c r="AP83" s="365"/>
      <c r="AQ83" s="365"/>
      <c r="AR83" s="365"/>
      <c r="AS83" s="365"/>
      <c r="AT83" s="365"/>
      <c r="AU83" s="365"/>
      <c r="AV83" s="365"/>
      <c r="AW83" s="365"/>
      <c r="AX83" s="365"/>
      <c r="AY83" s="365"/>
      <c r="AZ83" s="365"/>
      <c r="BA83" s="365"/>
      <c r="BB83" s="365"/>
      <c r="BC83" s="365"/>
      <c r="BD83" s="365"/>
      <c r="BE83" s="365"/>
      <c r="BF83" s="365"/>
      <c r="BG83" s="365"/>
      <c r="BH83" s="365"/>
      <c r="BI83" s="365"/>
      <c r="BJ83" s="365"/>
      <c r="BK83" s="365"/>
      <c r="BL83" s="365"/>
      <c r="BM83" s="365"/>
      <c r="BN83" s="365"/>
      <c r="BO83" s="365"/>
      <c r="BP83" s="365"/>
      <c r="BQ83" s="365"/>
      <c r="BR83" s="365"/>
      <c r="BS83" s="365"/>
      <c r="BT83" s="365"/>
      <c r="BU83" s="365"/>
      <c r="BV83" s="365"/>
      <c r="BW83" s="365"/>
      <c r="BX83" s="365"/>
      <c r="BY83" s="365"/>
      <c r="BZ83" s="365"/>
      <c r="CA83" s="365"/>
      <c r="CB83" s="365"/>
      <c r="CC83" s="365"/>
      <c r="CD83" s="365"/>
      <c r="CE83" s="365"/>
      <c r="CF83" s="365"/>
      <c r="CG83" s="365"/>
      <c r="CH83" s="365"/>
      <c r="CI83" s="365"/>
      <c r="CJ83" s="365"/>
      <c r="CK83" s="365"/>
      <c r="CL83" s="365"/>
      <c r="CM83" s="365"/>
      <c r="CN83" s="365"/>
      <c r="CO83" s="365"/>
      <c r="CP83" s="365"/>
      <c r="CQ83" s="365"/>
      <c r="CR83" s="365"/>
      <c r="CS83" s="365"/>
      <c r="CT83" s="365"/>
      <c r="CU83" s="365"/>
      <c r="CV83" s="365"/>
      <c r="CW83" s="365"/>
      <c r="CX83" s="365"/>
      <c r="CY83" s="365"/>
      <c r="CZ83" s="365"/>
      <c r="DA83" s="365"/>
      <c r="DB83" s="365"/>
      <c r="DC83" s="365"/>
      <c r="DD83" s="364"/>
    </row>
    <row r="84" spans="2:109" ht="13.5" x14ac:dyDescent="0.15">
      <c r="DD84" s="361"/>
      <c r="DE84" s="361"/>
    </row>
    <row r="85" spans="2:109" ht="13.5" x14ac:dyDescent="0.15">
      <c r="DD85" s="361"/>
      <c r="DE85" s="361"/>
    </row>
  </sheetData>
  <sheetProtection algorithmName="SHA-512" hashValue="vNsqfyyysv4AgpLZXQr2OzdDQXMcNkh0/8X5O/6ujo2mD18d8u7bqzh+2G3+jcE3pBXxkEnPYQr3ye9xN6F5Iw==" saltValue="5THVVJtCG6Pyd2XB8ENRo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074D-04B1-4C94-BCF6-A899E875AC4E}">
  <sheetPr>
    <pageSetUpPr fitToPage="1"/>
  </sheetPr>
  <dimension ref="A1:DR125"/>
  <sheetViews>
    <sheetView showGridLines="0" zoomScaleNormal="100" zoomScaleSheetLayoutView="70" workbookViewId="0">
      <selection activeCell="B3" sqref="B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xyCoA20qROEfIAbY4MwdGQ/1xYExtyZWW0DjMNl4N6PRwhHFHZV7UnBDOvjaFKcPEbzeZzV9buMW09A4mM/gLw==" saltValue="WSDLyPNfTaqNkH09WdJW8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48C41-2C64-4082-84CE-60ED64FBE245}">
  <sheetPr>
    <pageSetUpPr fitToPage="1"/>
  </sheetPr>
  <dimension ref="A1:DR125"/>
  <sheetViews>
    <sheetView showGridLines="0" zoomScaleNormal="100" zoomScaleSheetLayoutView="55" workbookViewId="0">
      <selection activeCell="B2" sqref="B2"/>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504</v>
      </c>
    </row>
  </sheetData>
  <sheetProtection algorithmName="SHA-512" hashValue="K2WugDBVY55nseRYb90sBdY0eF34LvtjEUt3m6FSgZvvaxZ2UlTeatu0cyxcIOPIvqS6OiTmZnQlh8sCxPQKtg==" saltValue="2zeA1b73poLT8moar9ADH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210195</v>
      </c>
      <c r="E3" s="153"/>
      <c r="F3" s="154">
        <v>291173</v>
      </c>
      <c r="G3" s="155"/>
      <c r="H3" s="156"/>
    </row>
    <row r="4" spans="1:8" x14ac:dyDescent="0.15">
      <c r="A4" s="157"/>
      <c r="B4" s="158"/>
      <c r="C4" s="159"/>
      <c r="D4" s="160">
        <v>86906</v>
      </c>
      <c r="E4" s="161"/>
      <c r="F4" s="162">
        <v>119071</v>
      </c>
      <c r="G4" s="163"/>
      <c r="H4" s="164"/>
    </row>
    <row r="5" spans="1:8" x14ac:dyDescent="0.15">
      <c r="A5" s="145" t="s">
        <v>549</v>
      </c>
      <c r="B5" s="150"/>
      <c r="C5" s="151"/>
      <c r="D5" s="152">
        <v>184785</v>
      </c>
      <c r="E5" s="153"/>
      <c r="F5" s="154">
        <v>271581</v>
      </c>
      <c r="G5" s="155"/>
      <c r="H5" s="156"/>
    </row>
    <row r="6" spans="1:8" x14ac:dyDescent="0.15">
      <c r="A6" s="157"/>
      <c r="B6" s="158"/>
      <c r="C6" s="159"/>
      <c r="D6" s="160">
        <v>88686</v>
      </c>
      <c r="E6" s="161"/>
      <c r="F6" s="162">
        <v>117844</v>
      </c>
      <c r="G6" s="163"/>
      <c r="H6" s="164"/>
    </row>
    <row r="7" spans="1:8" x14ac:dyDescent="0.15">
      <c r="A7" s="145" t="s">
        <v>550</v>
      </c>
      <c r="B7" s="150"/>
      <c r="C7" s="151"/>
      <c r="D7" s="152">
        <v>168545</v>
      </c>
      <c r="E7" s="153"/>
      <c r="F7" s="154">
        <v>268375</v>
      </c>
      <c r="G7" s="155"/>
      <c r="H7" s="156"/>
    </row>
    <row r="8" spans="1:8" x14ac:dyDescent="0.15">
      <c r="A8" s="157"/>
      <c r="B8" s="158"/>
      <c r="C8" s="159"/>
      <c r="D8" s="160">
        <v>66402</v>
      </c>
      <c r="E8" s="161"/>
      <c r="F8" s="162">
        <v>119602</v>
      </c>
      <c r="G8" s="163"/>
      <c r="H8" s="164"/>
    </row>
    <row r="9" spans="1:8" x14ac:dyDescent="0.15">
      <c r="A9" s="145" t="s">
        <v>551</v>
      </c>
      <c r="B9" s="150"/>
      <c r="C9" s="151"/>
      <c r="D9" s="152">
        <v>283750</v>
      </c>
      <c r="E9" s="153"/>
      <c r="F9" s="154">
        <v>301035</v>
      </c>
      <c r="G9" s="155"/>
      <c r="H9" s="156"/>
    </row>
    <row r="10" spans="1:8" x14ac:dyDescent="0.15">
      <c r="A10" s="157"/>
      <c r="B10" s="158"/>
      <c r="C10" s="159"/>
      <c r="D10" s="160">
        <v>76357</v>
      </c>
      <c r="E10" s="161"/>
      <c r="F10" s="162">
        <v>154376</v>
      </c>
      <c r="G10" s="163"/>
      <c r="H10" s="164"/>
    </row>
    <row r="11" spans="1:8" x14ac:dyDescent="0.15">
      <c r="A11" s="145" t="s">
        <v>552</v>
      </c>
      <c r="B11" s="150"/>
      <c r="C11" s="151"/>
      <c r="D11" s="152">
        <v>213425</v>
      </c>
      <c r="E11" s="153"/>
      <c r="F11" s="154">
        <v>277467</v>
      </c>
      <c r="G11" s="155"/>
      <c r="H11" s="156"/>
    </row>
    <row r="12" spans="1:8" x14ac:dyDescent="0.15">
      <c r="A12" s="157"/>
      <c r="B12" s="158"/>
      <c r="C12" s="165"/>
      <c r="D12" s="160">
        <v>93081</v>
      </c>
      <c r="E12" s="161"/>
      <c r="F12" s="162">
        <v>128378</v>
      </c>
      <c r="G12" s="163"/>
      <c r="H12" s="164"/>
    </row>
    <row r="13" spans="1:8" x14ac:dyDescent="0.15">
      <c r="A13" s="145"/>
      <c r="B13" s="150"/>
      <c r="C13" s="166"/>
      <c r="D13" s="167">
        <v>212140</v>
      </c>
      <c r="E13" s="168"/>
      <c r="F13" s="169">
        <v>281926</v>
      </c>
      <c r="G13" s="170"/>
      <c r="H13" s="156"/>
    </row>
    <row r="14" spans="1:8" x14ac:dyDescent="0.15">
      <c r="A14" s="157"/>
      <c r="B14" s="158"/>
      <c r="C14" s="159"/>
      <c r="D14" s="160">
        <v>82286</v>
      </c>
      <c r="E14" s="161"/>
      <c r="F14" s="162">
        <v>127854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9.75</v>
      </c>
      <c r="C19" s="171">
        <f>ROUND(VALUE(SUBSTITUTE(実質収支比率等に係る経年分析!G$48,"▲","-")),2)</f>
        <v>8.48</v>
      </c>
      <c r="D19" s="171">
        <f>ROUND(VALUE(SUBSTITUTE(実質収支比率等に係る経年分析!H$48,"▲","-")),2)</f>
        <v>8.65</v>
      </c>
      <c r="E19" s="171">
        <f>ROUND(VALUE(SUBSTITUTE(実質収支比率等に係る経年分析!I$48,"▲","-")),2)</f>
        <v>8.68</v>
      </c>
      <c r="F19" s="171">
        <f>ROUND(VALUE(SUBSTITUTE(実質収支比率等に係る経年分析!J$48,"▲","-")),2)</f>
        <v>10.01</v>
      </c>
    </row>
    <row r="20" spans="1:11" x14ac:dyDescent="0.15">
      <c r="A20" s="171" t="s">
        <v>54</v>
      </c>
      <c r="B20" s="171">
        <f>ROUND(VALUE(SUBSTITUTE(実質収支比率等に係る経年分析!F$47,"▲","-")),2)</f>
        <v>35.159999999999997</v>
      </c>
      <c r="C20" s="171">
        <f>ROUND(VALUE(SUBSTITUTE(実質収支比率等に係る経年分析!G$47,"▲","-")),2)</f>
        <v>32.85</v>
      </c>
      <c r="D20" s="171">
        <f>ROUND(VALUE(SUBSTITUTE(実質収支比率等に係る経年分析!H$47,"▲","-")),2)</f>
        <v>29.72</v>
      </c>
      <c r="E20" s="171">
        <f>ROUND(VALUE(SUBSTITUTE(実質収支比率等に係る経年分析!I$47,"▲","-")),2)</f>
        <v>32.69</v>
      </c>
      <c r="F20" s="171">
        <f>ROUND(VALUE(SUBSTITUTE(実質収支比率等に係る経年分析!J$47,"▲","-")),2)</f>
        <v>33.79</v>
      </c>
    </row>
    <row r="21" spans="1:11" x14ac:dyDescent="0.15">
      <c r="A21" s="171" t="s">
        <v>55</v>
      </c>
      <c r="B21" s="171">
        <f>IF(ISNUMBER(VALUE(SUBSTITUTE(実質収支比率等に係る経年分析!F$49,"▲","-"))),ROUND(VALUE(SUBSTITUTE(実質収支比率等に係る経年分析!F$49,"▲","-")),2),NA())</f>
        <v>-1.86</v>
      </c>
      <c r="C21" s="171">
        <f>IF(ISNUMBER(VALUE(SUBSTITUTE(実質収支比率等に係る経年分析!G$49,"▲","-"))),ROUND(VALUE(SUBSTITUTE(実質収支比率等に係る経年分析!G$49,"▲","-")),2),NA())</f>
        <v>-4.0199999999999996</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0.38</v>
      </c>
      <c r="F21" s="171">
        <f>IF(ISNUMBER(VALUE(SUBSTITUTE(実質収支比率等に係る経年分析!J$49,"▲","-"))),ROUND(VALUE(SUBSTITUTE(実質収支比率等に係る経年分析!J$49,"▲","-")),2),NA())</f>
        <v>2.1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0.02</v>
      </c>
    </row>
    <row r="33" spans="1:16" x14ac:dyDescent="0.15">
      <c r="A33" s="172" t="str">
        <f>IF(連結実質赤字比率に係る赤字・黒字の構成分析!C$37="",NA(),連結実質赤字比率に係る赤字・黒字の構成分析!C$37)</f>
        <v>北部簡易水道事業特別会計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7.0000000000000007E-2</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0.41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0.49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0.46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0.19</v>
      </c>
    </row>
    <row r="35" spans="1:16" x14ac:dyDescent="0.15">
      <c r="A35" s="172" t="str">
        <f>IF(連結実質赤字比率に係る赤字・黒字の構成分析!C$35="",NA(),連結実質赤字比率に係る赤字・黒字の構成分析!C$35)</f>
        <v>中央簡易水道事業会計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8.65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9.6300000000000008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8.86</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9.74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8.4700000000000006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8.67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10.01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510</v>
      </c>
      <c r="E42" s="173"/>
      <c r="F42" s="173"/>
      <c r="G42" s="173">
        <f>'実質公債費比率（分子）の構造'!L$52</f>
        <v>525</v>
      </c>
      <c r="H42" s="173"/>
      <c r="I42" s="173"/>
      <c r="J42" s="173">
        <f>'実質公債費比率（分子）の構造'!M$52</f>
        <v>517</v>
      </c>
      <c r="K42" s="173"/>
      <c r="L42" s="173"/>
      <c r="M42" s="173">
        <f>'実質公債費比率（分子）の構造'!N$52</f>
        <v>544</v>
      </c>
      <c r="N42" s="173"/>
      <c r="O42" s="173"/>
      <c r="P42" s="173">
        <f>'実質公債費比率（分子）の構造'!O$52</f>
        <v>560</v>
      </c>
    </row>
    <row r="43" spans="1:16" x14ac:dyDescent="0.15">
      <c r="A43" s="173" t="s">
        <v>63</v>
      </c>
      <c r="B43" s="173">
        <f>'実質公債費比率（分子）の構造'!K$51</f>
        <v>0</v>
      </c>
      <c r="C43" s="173"/>
      <c r="D43" s="173"/>
      <c r="E43" s="173" t="str">
        <f>'実質公債費比率（分子）の構造'!L$51</f>
        <v>-</v>
      </c>
      <c r="F43" s="173"/>
      <c r="G43" s="173"/>
      <c r="H43" s="173" t="str">
        <f>'実質公債費比率（分子）の構造'!M$51</f>
        <v>-</v>
      </c>
      <c r="I43" s="173"/>
      <c r="J43" s="173"/>
      <c r="K43" s="173">
        <f>'実質公債費比率（分子）の構造'!N$51</f>
        <v>0</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1</v>
      </c>
      <c r="L44" s="173"/>
      <c r="M44" s="173"/>
      <c r="N44" s="173">
        <f>'実質公債費比率（分子）の構造'!O$50</f>
        <v>0</v>
      </c>
      <c r="O44" s="173"/>
      <c r="P44" s="173"/>
    </row>
    <row r="45" spans="1:16" x14ac:dyDescent="0.15">
      <c r="A45" s="173" t="s">
        <v>65</v>
      </c>
      <c r="B45" s="173">
        <f>'実質公債費比率（分子）の構造'!K$49</f>
        <v>9</v>
      </c>
      <c r="C45" s="173"/>
      <c r="D45" s="173"/>
      <c r="E45" s="173">
        <f>'実質公債費比率（分子）の構造'!L$49</f>
        <v>1</v>
      </c>
      <c r="F45" s="173"/>
      <c r="G45" s="173"/>
      <c r="H45" s="173">
        <f>'実質公債費比率（分子）の構造'!M$49</f>
        <v>1</v>
      </c>
      <c r="I45" s="173"/>
      <c r="J45" s="173"/>
      <c r="K45" s="173" t="str">
        <f>'実質公債費比率（分子）の構造'!N$49</f>
        <v>-</v>
      </c>
      <c r="L45" s="173"/>
      <c r="M45" s="173"/>
      <c r="N45" s="173" t="str">
        <f>'実質公債費比率（分子）の構造'!O$49</f>
        <v>-</v>
      </c>
      <c r="O45" s="173"/>
      <c r="P45" s="173"/>
    </row>
    <row r="46" spans="1:16" x14ac:dyDescent="0.15">
      <c r="A46" s="173" t="s">
        <v>66</v>
      </c>
      <c r="B46" s="173">
        <f>'実質公債費比率（分子）の構造'!K$48</f>
        <v>148</v>
      </c>
      <c r="C46" s="173"/>
      <c r="D46" s="173"/>
      <c r="E46" s="173">
        <f>'実質公債費比率（分子）の構造'!L$48</f>
        <v>143</v>
      </c>
      <c r="F46" s="173"/>
      <c r="G46" s="173"/>
      <c r="H46" s="173">
        <f>'実質公債費比率（分子）の構造'!M$48</f>
        <v>142</v>
      </c>
      <c r="I46" s="173"/>
      <c r="J46" s="173"/>
      <c r="K46" s="173">
        <f>'実質公債費比率（分子）の構造'!N$48</f>
        <v>138</v>
      </c>
      <c r="L46" s="173"/>
      <c r="M46" s="173"/>
      <c r="N46" s="173">
        <f>'実質公債費比率（分子）の構造'!O$48</f>
        <v>138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518</v>
      </c>
      <c r="C49" s="173"/>
      <c r="D49" s="173"/>
      <c r="E49" s="173">
        <f>'実質公債費比率（分子）の構造'!L$45</f>
        <v>559</v>
      </c>
      <c r="F49" s="173"/>
      <c r="G49" s="173"/>
      <c r="H49" s="173">
        <f>'実質公債費比率（分子）の構造'!M$45</f>
        <v>589</v>
      </c>
      <c r="I49" s="173"/>
      <c r="J49" s="173"/>
      <c r="K49" s="173">
        <f>'実質公債費比率（分子）の構造'!N$45</f>
        <v>598</v>
      </c>
      <c r="L49" s="173"/>
      <c r="M49" s="173"/>
      <c r="N49" s="173">
        <f>'実質公債費比率（分子）の構造'!O$45</f>
        <v>629</v>
      </c>
      <c r="O49" s="173"/>
      <c r="P49" s="173"/>
    </row>
    <row r="50" spans="1:16" x14ac:dyDescent="0.15">
      <c r="A50" s="173" t="s">
        <v>70</v>
      </c>
      <c r="B50" s="173" t="e">
        <f>NA()</f>
        <v>#N/A</v>
      </c>
      <c r="C50" s="173">
        <f>IF(ISNUMBER('実質公債費比率（分子）の構造'!K$53),'実質公債費比率（分子）の構造'!K$53,NA())</f>
        <v>166</v>
      </c>
      <c r="D50" s="173" t="e">
        <f>NA()</f>
        <v>#N/A</v>
      </c>
      <c r="E50" s="173" t="e">
        <f>NA()</f>
        <v>#N/A</v>
      </c>
      <c r="F50" s="173">
        <f>IF(ISNUMBER('実質公債費比率（分子）の構造'!L$53),'実質公債費比率（分子）の構造'!L$53,NA())</f>
        <v>179</v>
      </c>
      <c r="G50" s="173" t="e">
        <f>NA()</f>
        <v>#N/A</v>
      </c>
      <c r="H50" s="173" t="e">
        <f>NA()</f>
        <v>#N/A</v>
      </c>
      <c r="I50" s="173">
        <f>IF(ISNUMBER('実質公債費比率（分子）の構造'!M$53),'実質公債費比率（分子）の構造'!M$53,NA())</f>
        <v>216</v>
      </c>
      <c r="J50" s="173" t="e">
        <f>NA()</f>
        <v>#N/A</v>
      </c>
      <c r="K50" s="173" t="e">
        <f>NA()</f>
        <v>#N/A</v>
      </c>
      <c r="L50" s="173">
        <f>IF(ISNUMBER('実質公債費比率（分子）の構造'!N$53),'実質公債費比率（分子）の構造'!N$53,NA())</f>
        <v>193</v>
      </c>
      <c r="M50" s="173" t="e">
        <f>NA()</f>
        <v>#N/A</v>
      </c>
      <c r="N50" s="173" t="e">
        <f>NA()</f>
        <v>#N/A</v>
      </c>
      <c r="O50" s="173">
        <f>IF(ISNUMBER('実質公債費比率（分子）の構造'!O$53),'実質公債費比率（分子）の構造'!O$53,NA())</f>
        <v>207</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4284</v>
      </c>
      <c r="E56" s="172"/>
      <c r="F56" s="172"/>
      <c r="G56" s="172">
        <f>'将来負担比率（分子）の構造'!J$52</f>
        <v>4510</v>
      </c>
      <c r="H56" s="172"/>
      <c r="I56" s="172"/>
      <c r="J56" s="172">
        <f>'将来負担比率（分子）の構造'!K$52</f>
        <v>4551</v>
      </c>
      <c r="K56" s="172"/>
      <c r="L56" s="172"/>
      <c r="M56" s="172">
        <f>'将来負担比率（分子）の構造'!L$52</f>
        <v>4499</v>
      </c>
      <c r="N56" s="172"/>
      <c r="O56" s="172"/>
      <c r="P56" s="172">
        <f>'将来負担比率（分子）の構造'!M$52</f>
        <v>4314</v>
      </c>
    </row>
    <row r="57" spans="1:16" x14ac:dyDescent="0.15">
      <c r="A57" s="172" t="s">
        <v>41</v>
      </c>
      <c r="B57" s="172"/>
      <c r="C57" s="172"/>
      <c r="D57" s="172">
        <f>'将来負担比率（分子）の構造'!I$51</f>
        <v>252</v>
      </c>
      <c r="E57" s="172"/>
      <c r="F57" s="172"/>
      <c r="G57" s="172">
        <f>'将来負担比率（分子）の構造'!J$51</f>
        <v>215</v>
      </c>
      <c r="H57" s="172"/>
      <c r="I57" s="172"/>
      <c r="J57" s="172">
        <f>'将来負担比率（分子）の構造'!K$51</f>
        <v>156</v>
      </c>
      <c r="K57" s="172"/>
      <c r="L57" s="172"/>
      <c r="M57" s="172">
        <f>'将来負担比率（分子）の構造'!L$51</f>
        <v>113</v>
      </c>
      <c r="N57" s="172"/>
      <c r="O57" s="172"/>
      <c r="P57" s="172">
        <f>'将来負担比率（分子）の構造'!M$51</f>
        <v>75</v>
      </c>
    </row>
    <row r="58" spans="1:16" x14ac:dyDescent="0.15">
      <c r="A58" s="172" t="s">
        <v>40</v>
      </c>
      <c r="B58" s="172"/>
      <c r="C58" s="172"/>
      <c r="D58" s="172">
        <f>'将来負担比率（分子）の構造'!I$50</f>
        <v>4271</v>
      </c>
      <c r="E58" s="172"/>
      <c r="F58" s="172"/>
      <c r="G58" s="172">
        <f>'将来負担比率（分子）の構造'!J$50</f>
        <v>4255</v>
      </c>
      <c r="H58" s="172"/>
      <c r="I58" s="172"/>
      <c r="J58" s="172">
        <f>'将来負担比率（分子）の構造'!K$50</f>
        <v>4193</v>
      </c>
      <c r="K58" s="172"/>
      <c r="L58" s="172"/>
      <c r="M58" s="172">
        <f>'将来負担比率（分子）の構造'!L$50</f>
        <v>4365</v>
      </c>
      <c r="N58" s="172"/>
      <c r="O58" s="172"/>
      <c r="P58" s="172">
        <f>'将来負担比率（分子）の構造'!M$50</f>
        <v>4715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997</v>
      </c>
      <c r="C62" s="172"/>
      <c r="D62" s="172"/>
      <c r="E62" s="172">
        <f>'将来負担比率（分子）の構造'!J$45</f>
        <v>975</v>
      </c>
      <c r="F62" s="172"/>
      <c r="G62" s="172"/>
      <c r="H62" s="172">
        <f>'将来負担比率（分子）の構造'!K$45</f>
        <v>960</v>
      </c>
      <c r="I62" s="172"/>
      <c r="J62" s="172"/>
      <c r="K62" s="172">
        <f>'将来負担比率（分子）の構造'!L$45</f>
        <v>921</v>
      </c>
      <c r="L62" s="172"/>
      <c r="M62" s="172"/>
      <c r="N62" s="172">
        <f>'将来負担比率（分子）の構造'!M$45</f>
        <v>896</v>
      </c>
      <c r="O62" s="172"/>
      <c r="P62" s="172"/>
    </row>
    <row r="63" spans="1:16" x14ac:dyDescent="0.15">
      <c r="A63" s="172" t="s">
        <v>33</v>
      </c>
      <c r="B63" s="172">
        <f>'将来負担比率（分子）の構造'!I$44</f>
        <v>2</v>
      </c>
      <c r="C63" s="172"/>
      <c r="D63" s="172"/>
      <c r="E63" s="172">
        <f>'将来負担比率（分子）の構造'!J$44</f>
        <v>1</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32</v>
      </c>
      <c r="B64" s="172">
        <f>'将来負担比率（分子）の構造'!I$43</f>
        <v>972</v>
      </c>
      <c r="C64" s="172"/>
      <c r="D64" s="172"/>
      <c r="E64" s="172">
        <f>'将来負担比率（分子）の構造'!J$43</f>
        <v>869</v>
      </c>
      <c r="F64" s="172"/>
      <c r="G64" s="172"/>
      <c r="H64" s="172">
        <f>'将来負担比率（分子）の構造'!K$43</f>
        <v>775</v>
      </c>
      <c r="I64" s="172"/>
      <c r="J64" s="172"/>
      <c r="K64" s="172">
        <f>'将来負担比率（分子）の構造'!L$43</f>
        <v>670</v>
      </c>
      <c r="L64" s="172"/>
      <c r="M64" s="172"/>
      <c r="N64" s="172">
        <f>'将来負担比率（分子）の構造'!M$43</f>
        <v>580</v>
      </c>
      <c r="O64" s="172"/>
      <c r="P64" s="172"/>
    </row>
    <row r="65" spans="1:16" x14ac:dyDescent="0.15">
      <c r="A65" s="172" t="s">
        <v>31</v>
      </c>
      <c r="B65" s="172">
        <f>'将来負担比率（分子）の構造'!I$42</f>
        <v>32</v>
      </c>
      <c r="C65" s="172"/>
      <c r="D65" s="172"/>
      <c r="E65" s="172">
        <f>'将来負担比率（分子）の構造'!J$42</f>
        <v>25</v>
      </c>
      <c r="F65" s="172"/>
      <c r="G65" s="172"/>
      <c r="H65" s="172">
        <f>'将来負担比率（分子）の構造'!K$42</f>
        <v>14</v>
      </c>
      <c r="I65" s="172"/>
      <c r="J65" s="172"/>
      <c r="K65" s="172">
        <f>'将来負担比率（分子）の構造'!L$42</f>
        <v>9</v>
      </c>
      <c r="L65" s="172"/>
      <c r="M65" s="172"/>
      <c r="N65" s="172">
        <f>'将来負担比率（分子）の構造'!M$42</f>
        <v>5</v>
      </c>
      <c r="O65" s="172"/>
      <c r="P65" s="172"/>
    </row>
    <row r="66" spans="1:16" x14ac:dyDescent="0.15">
      <c r="A66" s="172" t="s">
        <v>30</v>
      </c>
      <c r="B66" s="172">
        <f>'将来負担比率（分子）の構造'!I$41</f>
        <v>5328</v>
      </c>
      <c r="C66" s="172"/>
      <c r="D66" s="172"/>
      <c r="E66" s="172">
        <f>'将来負担比率（分子）の構造'!J$41</f>
        <v>5280</v>
      </c>
      <c r="F66" s="172"/>
      <c r="G66" s="172"/>
      <c r="H66" s="172">
        <f>'将来負担比率（分子）の構造'!K$41</f>
        <v>5336</v>
      </c>
      <c r="I66" s="172"/>
      <c r="J66" s="172"/>
      <c r="K66" s="172">
        <f>'将来負担比率（分子）の構造'!L$41</f>
        <v>5313</v>
      </c>
      <c r="L66" s="172"/>
      <c r="M66" s="172"/>
      <c r="N66" s="172">
        <f>'将来負担比率（分子）の構造'!M$41</f>
        <v>5075</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1024</v>
      </c>
      <c r="C72" s="176">
        <f>基金残高に係る経年分析!G55</f>
        <v>1173</v>
      </c>
      <c r="D72" s="176">
        <f>基金残高に係る経年分析!H55</f>
        <v>1329</v>
      </c>
    </row>
    <row r="73" spans="1:16" x14ac:dyDescent="0.15">
      <c r="A73" s="175" t="s">
        <v>77</v>
      </c>
      <c r="B73" s="176">
        <f>基金残高に係る経年分析!F56</f>
        <v>512</v>
      </c>
      <c r="C73" s="176">
        <f>基金残高に係る経年分析!G56</f>
        <v>512</v>
      </c>
      <c r="D73" s="176">
        <f>基金残高に係る経年分析!H56</f>
        <v>512</v>
      </c>
    </row>
    <row r="74" spans="1:16" x14ac:dyDescent="0.15">
      <c r="A74" s="175" t="s">
        <v>78</v>
      </c>
      <c r="B74" s="176">
        <f>基金残高に係る経年分析!F57</f>
        <v>2427</v>
      </c>
      <c r="C74" s="176">
        <f>基金残高に係る経年分析!G57</f>
        <v>2442</v>
      </c>
      <c r="D74" s="176">
        <f>基金残高に係る経年分析!H57</f>
        <v>2630</v>
      </c>
    </row>
  </sheetData>
  <sheetProtection algorithmName="SHA-512" hashValue="FNAcpw1gVBAQRZiFAuJPlgeUaV1ScG18H6/8KQB13rdCU8aiY9pwtsBelmxyD51MK+F9brhUBGynyl5fC8Qo9A==" saltValue="T9+cb1b+frxInzxvEERb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216C9-C039-4718-B62A-A83DC40A5540}">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39" t="s">
        <v>214</v>
      </c>
      <c r="DI1" s="640"/>
      <c r="DJ1" s="640"/>
      <c r="DK1" s="640"/>
      <c r="DL1" s="640"/>
      <c r="DM1" s="640"/>
      <c r="DN1" s="641"/>
      <c r="DO1" s="211"/>
      <c r="DP1" s="639" t="s">
        <v>215</v>
      </c>
      <c r="DQ1" s="640"/>
      <c r="DR1" s="640"/>
      <c r="DS1" s="640"/>
      <c r="DT1" s="640"/>
      <c r="DU1" s="640"/>
      <c r="DV1" s="640"/>
      <c r="DW1" s="640"/>
      <c r="DX1" s="640"/>
      <c r="DY1" s="640"/>
      <c r="DZ1" s="640"/>
      <c r="EA1" s="640"/>
      <c r="EB1" s="640"/>
      <c r="EC1" s="64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360"/>
      <c r="AF2" s="360"/>
      <c r="AG2" s="360"/>
      <c r="AH2" s="360"/>
      <c r="AI2" s="360"/>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5" t="s">
        <v>217</v>
      </c>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5" t="s">
        <v>218</v>
      </c>
      <c r="AQ3" s="636"/>
      <c r="AR3" s="636"/>
      <c r="AS3" s="636"/>
      <c r="AT3" s="636"/>
      <c r="AU3" s="636"/>
      <c r="AV3" s="636"/>
      <c r="AW3" s="636"/>
      <c r="AX3" s="636"/>
      <c r="AY3" s="636"/>
      <c r="AZ3" s="636"/>
      <c r="BA3" s="636"/>
      <c r="BB3" s="636"/>
      <c r="BC3" s="636"/>
      <c r="BD3" s="636"/>
      <c r="BE3" s="636"/>
      <c r="BF3" s="636"/>
      <c r="BG3" s="636"/>
      <c r="BH3" s="636"/>
      <c r="BI3" s="636"/>
      <c r="BJ3" s="636"/>
      <c r="BK3" s="636"/>
      <c r="BL3" s="636"/>
      <c r="BM3" s="636"/>
      <c r="BN3" s="636"/>
      <c r="BO3" s="636"/>
      <c r="BP3" s="636"/>
      <c r="BQ3" s="636"/>
      <c r="BR3" s="636"/>
      <c r="BS3" s="636"/>
      <c r="BT3" s="636"/>
      <c r="BU3" s="636"/>
      <c r="BV3" s="636"/>
      <c r="BW3" s="636"/>
      <c r="BX3" s="636"/>
      <c r="BY3" s="636"/>
      <c r="BZ3" s="636"/>
      <c r="CA3" s="636"/>
      <c r="CB3" s="637"/>
      <c r="CD3" s="635" t="s">
        <v>219</v>
      </c>
      <c r="CE3" s="636"/>
      <c r="CF3" s="636"/>
      <c r="CG3" s="636"/>
      <c r="CH3" s="636"/>
      <c r="CI3" s="636"/>
      <c r="CJ3" s="636"/>
      <c r="CK3" s="636"/>
      <c r="CL3" s="636"/>
      <c r="CM3" s="636"/>
      <c r="CN3" s="636"/>
      <c r="CO3" s="636"/>
      <c r="CP3" s="636"/>
      <c r="CQ3" s="636"/>
      <c r="CR3" s="636"/>
      <c r="CS3" s="636"/>
      <c r="CT3" s="636"/>
      <c r="CU3" s="636"/>
      <c r="CV3" s="636"/>
      <c r="CW3" s="636"/>
      <c r="CX3" s="636"/>
      <c r="CY3" s="636"/>
      <c r="CZ3" s="636"/>
      <c r="DA3" s="636"/>
      <c r="DB3" s="636"/>
      <c r="DC3" s="636"/>
      <c r="DD3" s="636"/>
      <c r="DE3" s="636"/>
      <c r="DF3" s="636"/>
      <c r="DG3" s="636"/>
      <c r="DH3" s="636"/>
      <c r="DI3" s="636"/>
      <c r="DJ3" s="636"/>
      <c r="DK3" s="636"/>
      <c r="DL3" s="636"/>
      <c r="DM3" s="636"/>
      <c r="DN3" s="636"/>
      <c r="DO3" s="636"/>
      <c r="DP3" s="636"/>
      <c r="DQ3" s="636"/>
      <c r="DR3" s="636"/>
      <c r="DS3" s="636"/>
      <c r="DT3" s="636"/>
      <c r="DU3" s="636"/>
      <c r="DV3" s="636"/>
      <c r="DW3" s="636"/>
      <c r="DX3" s="636"/>
      <c r="DY3" s="636"/>
      <c r="DZ3" s="636"/>
      <c r="EA3" s="636"/>
      <c r="EB3" s="636"/>
      <c r="EC3" s="637"/>
    </row>
    <row r="4" spans="2:143" ht="11.25" customHeight="1" x14ac:dyDescent="0.15">
      <c r="B4" s="635" t="s">
        <v>1</v>
      </c>
      <c r="C4" s="636"/>
      <c r="D4" s="636"/>
      <c r="E4" s="636"/>
      <c r="F4" s="636"/>
      <c r="G4" s="636"/>
      <c r="H4" s="636"/>
      <c r="I4" s="636"/>
      <c r="J4" s="636"/>
      <c r="K4" s="636"/>
      <c r="L4" s="636"/>
      <c r="M4" s="636"/>
      <c r="N4" s="636"/>
      <c r="O4" s="636"/>
      <c r="P4" s="636"/>
      <c r="Q4" s="637"/>
      <c r="R4" s="635" t="s">
        <v>220</v>
      </c>
      <c r="S4" s="636"/>
      <c r="T4" s="636"/>
      <c r="U4" s="636"/>
      <c r="V4" s="636"/>
      <c r="W4" s="636"/>
      <c r="X4" s="636"/>
      <c r="Y4" s="637"/>
      <c r="Z4" s="635" t="s">
        <v>221</v>
      </c>
      <c r="AA4" s="636"/>
      <c r="AB4" s="636"/>
      <c r="AC4" s="637"/>
      <c r="AD4" s="635" t="s">
        <v>222</v>
      </c>
      <c r="AE4" s="636"/>
      <c r="AF4" s="636"/>
      <c r="AG4" s="636"/>
      <c r="AH4" s="636"/>
      <c r="AI4" s="636"/>
      <c r="AJ4" s="636"/>
      <c r="AK4" s="637"/>
      <c r="AL4" s="635" t="s">
        <v>221</v>
      </c>
      <c r="AM4" s="636"/>
      <c r="AN4" s="636"/>
      <c r="AO4" s="637"/>
      <c r="AP4" s="638" t="s">
        <v>223</v>
      </c>
      <c r="AQ4" s="638"/>
      <c r="AR4" s="638"/>
      <c r="AS4" s="638"/>
      <c r="AT4" s="638"/>
      <c r="AU4" s="638"/>
      <c r="AV4" s="638"/>
      <c r="AW4" s="638"/>
      <c r="AX4" s="638"/>
      <c r="AY4" s="638"/>
      <c r="AZ4" s="638"/>
      <c r="BA4" s="638"/>
      <c r="BB4" s="638"/>
      <c r="BC4" s="638"/>
      <c r="BD4" s="638"/>
      <c r="BE4" s="638"/>
      <c r="BF4" s="638"/>
      <c r="BG4" s="638" t="s">
        <v>224</v>
      </c>
      <c r="BH4" s="638"/>
      <c r="BI4" s="638"/>
      <c r="BJ4" s="638"/>
      <c r="BK4" s="638"/>
      <c r="BL4" s="638"/>
      <c r="BM4" s="638"/>
      <c r="BN4" s="638"/>
      <c r="BO4" s="638" t="s">
        <v>221</v>
      </c>
      <c r="BP4" s="638"/>
      <c r="BQ4" s="638"/>
      <c r="BR4" s="638"/>
      <c r="BS4" s="638" t="s">
        <v>225</v>
      </c>
      <c r="BT4" s="638"/>
      <c r="BU4" s="638"/>
      <c r="BV4" s="638"/>
      <c r="BW4" s="638"/>
      <c r="BX4" s="638"/>
      <c r="BY4" s="638"/>
      <c r="BZ4" s="638"/>
      <c r="CA4" s="638"/>
      <c r="CB4" s="638"/>
      <c r="CD4" s="635" t="s">
        <v>226</v>
      </c>
      <c r="CE4" s="636"/>
      <c r="CF4" s="636"/>
      <c r="CG4" s="636"/>
      <c r="CH4" s="636"/>
      <c r="CI4" s="636"/>
      <c r="CJ4" s="636"/>
      <c r="CK4" s="636"/>
      <c r="CL4" s="636"/>
      <c r="CM4" s="636"/>
      <c r="CN4" s="636"/>
      <c r="CO4" s="636"/>
      <c r="CP4" s="636"/>
      <c r="CQ4" s="636"/>
      <c r="CR4" s="636"/>
      <c r="CS4" s="636"/>
      <c r="CT4" s="636"/>
      <c r="CU4" s="636"/>
      <c r="CV4" s="636"/>
      <c r="CW4" s="636"/>
      <c r="CX4" s="636"/>
      <c r="CY4" s="636"/>
      <c r="CZ4" s="636"/>
      <c r="DA4" s="636"/>
      <c r="DB4" s="636"/>
      <c r="DC4" s="636"/>
      <c r="DD4" s="636"/>
      <c r="DE4" s="636"/>
      <c r="DF4" s="636"/>
      <c r="DG4" s="636"/>
      <c r="DH4" s="636"/>
      <c r="DI4" s="636"/>
      <c r="DJ4" s="636"/>
      <c r="DK4" s="636"/>
      <c r="DL4" s="636"/>
      <c r="DM4" s="636"/>
      <c r="DN4" s="636"/>
      <c r="DO4" s="636"/>
      <c r="DP4" s="636"/>
      <c r="DQ4" s="636"/>
      <c r="DR4" s="636"/>
      <c r="DS4" s="636"/>
      <c r="DT4" s="636"/>
      <c r="DU4" s="636"/>
      <c r="DV4" s="636"/>
      <c r="DW4" s="636"/>
      <c r="DX4" s="636"/>
      <c r="DY4" s="636"/>
      <c r="DZ4" s="636"/>
      <c r="EA4" s="636"/>
      <c r="EB4" s="636"/>
      <c r="EC4" s="637"/>
    </row>
    <row r="5" spans="2:143" ht="11.25" customHeight="1" x14ac:dyDescent="0.15">
      <c r="B5" s="654" t="s">
        <v>227</v>
      </c>
      <c r="C5" s="655"/>
      <c r="D5" s="655"/>
      <c r="E5" s="655"/>
      <c r="F5" s="655"/>
      <c r="G5" s="655"/>
      <c r="H5" s="655"/>
      <c r="I5" s="655"/>
      <c r="J5" s="655"/>
      <c r="K5" s="655"/>
      <c r="L5" s="655"/>
      <c r="M5" s="655"/>
      <c r="N5" s="655"/>
      <c r="O5" s="655"/>
      <c r="P5" s="655"/>
      <c r="Q5" s="656"/>
      <c r="R5" s="657">
        <v>420366</v>
      </c>
      <c r="S5" s="658"/>
      <c r="T5" s="658"/>
      <c r="U5" s="658"/>
      <c r="V5" s="658"/>
      <c r="W5" s="658"/>
      <c r="X5" s="658"/>
      <c r="Y5" s="659"/>
      <c r="Z5" s="660">
        <v>7.1</v>
      </c>
      <c r="AA5" s="660"/>
      <c r="AB5" s="660"/>
      <c r="AC5" s="660"/>
      <c r="AD5" s="661">
        <v>420366</v>
      </c>
      <c r="AE5" s="661"/>
      <c r="AF5" s="661"/>
      <c r="AG5" s="661"/>
      <c r="AH5" s="661"/>
      <c r="AI5" s="661"/>
      <c r="AJ5" s="661"/>
      <c r="AK5" s="661"/>
      <c r="AL5" s="662">
        <v>11</v>
      </c>
      <c r="AM5" s="663"/>
      <c r="AN5" s="663"/>
      <c r="AO5" s="664"/>
      <c r="AP5" s="654" t="s">
        <v>228</v>
      </c>
      <c r="AQ5" s="655"/>
      <c r="AR5" s="655"/>
      <c r="AS5" s="655"/>
      <c r="AT5" s="655"/>
      <c r="AU5" s="655"/>
      <c r="AV5" s="655"/>
      <c r="AW5" s="655"/>
      <c r="AX5" s="655"/>
      <c r="AY5" s="655"/>
      <c r="AZ5" s="655"/>
      <c r="BA5" s="655"/>
      <c r="BB5" s="655"/>
      <c r="BC5" s="655"/>
      <c r="BD5" s="655"/>
      <c r="BE5" s="655"/>
      <c r="BF5" s="656"/>
      <c r="BG5" s="646">
        <v>419161</v>
      </c>
      <c r="BH5" s="647"/>
      <c r="BI5" s="647"/>
      <c r="BJ5" s="647"/>
      <c r="BK5" s="647"/>
      <c r="BL5" s="647"/>
      <c r="BM5" s="647"/>
      <c r="BN5" s="648"/>
      <c r="BO5" s="642">
        <v>99.7</v>
      </c>
      <c r="BP5" s="642"/>
      <c r="BQ5" s="642"/>
      <c r="BR5" s="642"/>
      <c r="BS5" s="649">
        <v>2256</v>
      </c>
      <c r="BT5" s="649"/>
      <c r="BU5" s="649"/>
      <c r="BV5" s="649"/>
      <c r="BW5" s="649"/>
      <c r="BX5" s="649"/>
      <c r="BY5" s="649"/>
      <c r="BZ5" s="649"/>
      <c r="CA5" s="649"/>
      <c r="CB5" s="653"/>
      <c r="CD5" s="635" t="s">
        <v>223</v>
      </c>
      <c r="CE5" s="636"/>
      <c r="CF5" s="636"/>
      <c r="CG5" s="636"/>
      <c r="CH5" s="636"/>
      <c r="CI5" s="636"/>
      <c r="CJ5" s="636"/>
      <c r="CK5" s="636"/>
      <c r="CL5" s="636"/>
      <c r="CM5" s="636"/>
      <c r="CN5" s="636"/>
      <c r="CO5" s="636"/>
      <c r="CP5" s="636"/>
      <c r="CQ5" s="637"/>
      <c r="CR5" s="635" t="s">
        <v>229</v>
      </c>
      <c r="CS5" s="636"/>
      <c r="CT5" s="636"/>
      <c r="CU5" s="636"/>
      <c r="CV5" s="636"/>
      <c r="CW5" s="636"/>
      <c r="CX5" s="636"/>
      <c r="CY5" s="637"/>
      <c r="CZ5" s="635" t="s">
        <v>221</v>
      </c>
      <c r="DA5" s="636"/>
      <c r="DB5" s="636"/>
      <c r="DC5" s="637"/>
      <c r="DD5" s="635" t="s">
        <v>230</v>
      </c>
      <c r="DE5" s="636"/>
      <c r="DF5" s="636"/>
      <c r="DG5" s="636"/>
      <c r="DH5" s="636"/>
      <c r="DI5" s="636"/>
      <c r="DJ5" s="636"/>
      <c r="DK5" s="636"/>
      <c r="DL5" s="636"/>
      <c r="DM5" s="636"/>
      <c r="DN5" s="636"/>
      <c r="DO5" s="636"/>
      <c r="DP5" s="637"/>
      <c r="DQ5" s="635" t="s">
        <v>231</v>
      </c>
      <c r="DR5" s="636"/>
      <c r="DS5" s="636"/>
      <c r="DT5" s="636"/>
      <c r="DU5" s="636"/>
      <c r="DV5" s="636"/>
      <c r="DW5" s="636"/>
      <c r="DX5" s="636"/>
      <c r="DY5" s="636"/>
      <c r="DZ5" s="636"/>
      <c r="EA5" s="636"/>
      <c r="EB5" s="636"/>
      <c r="EC5" s="637"/>
    </row>
    <row r="6" spans="2:143" ht="11.25" customHeight="1" x14ac:dyDescent="0.15">
      <c r="B6" s="643" t="s">
        <v>232</v>
      </c>
      <c r="C6" s="644"/>
      <c r="D6" s="644"/>
      <c r="E6" s="644"/>
      <c r="F6" s="644"/>
      <c r="G6" s="644"/>
      <c r="H6" s="644"/>
      <c r="I6" s="644"/>
      <c r="J6" s="644"/>
      <c r="K6" s="644"/>
      <c r="L6" s="644"/>
      <c r="M6" s="644"/>
      <c r="N6" s="644"/>
      <c r="O6" s="644"/>
      <c r="P6" s="644"/>
      <c r="Q6" s="645"/>
      <c r="R6" s="646">
        <v>113124</v>
      </c>
      <c r="S6" s="647"/>
      <c r="T6" s="647"/>
      <c r="U6" s="647"/>
      <c r="V6" s="647"/>
      <c r="W6" s="647"/>
      <c r="X6" s="647"/>
      <c r="Y6" s="648"/>
      <c r="Z6" s="642">
        <v>1.9</v>
      </c>
      <c r="AA6" s="642"/>
      <c r="AB6" s="642"/>
      <c r="AC6" s="642"/>
      <c r="AD6" s="649">
        <v>113124</v>
      </c>
      <c r="AE6" s="649"/>
      <c r="AF6" s="649"/>
      <c r="AG6" s="649"/>
      <c r="AH6" s="649"/>
      <c r="AI6" s="649"/>
      <c r="AJ6" s="649"/>
      <c r="AK6" s="649"/>
      <c r="AL6" s="650">
        <v>2.9</v>
      </c>
      <c r="AM6" s="651"/>
      <c r="AN6" s="651"/>
      <c r="AO6" s="652"/>
      <c r="AP6" s="643" t="s">
        <v>233</v>
      </c>
      <c r="AQ6" s="644"/>
      <c r="AR6" s="644"/>
      <c r="AS6" s="644"/>
      <c r="AT6" s="644"/>
      <c r="AU6" s="644"/>
      <c r="AV6" s="644"/>
      <c r="AW6" s="644"/>
      <c r="AX6" s="644"/>
      <c r="AY6" s="644"/>
      <c r="AZ6" s="644"/>
      <c r="BA6" s="644"/>
      <c r="BB6" s="644"/>
      <c r="BC6" s="644"/>
      <c r="BD6" s="644"/>
      <c r="BE6" s="644"/>
      <c r="BF6" s="645"/>
      <c r="BG6" s="646">
        <v>419161</v>
      </c>
      <c r="BH6" s="647"/>
      <c r="BI6" s="647"/>
      <c r="BJ6" s="647"/>
      <c r="BK6" s="647"/>
      <c r="BL6" s="647"/>
      <c r="BM6" s="647"/>
      <c r="BN6" s="648"/>
      <c r="BO6" s="642">
        <v>99.7</v>
      </c>
      <c r="BP6" s="642"/>
      <c r="BQ6" s="642"/>
      <c r="BR6" s="642"/>
      <c r="BS6" s="649">
        <v>2256</v>
      </c>
      <c r="BT6" s="649"/>
      <c r="BU6" s="649"/>
      <c r="BV6" s="649"/>
      <c r="BW6" s="649"/>
      <c r="BX6" s="649"/>
      <c r="BY6" s="649"/>
      <c r="BZ6" s="649"/>
      <c r="CA6" s="649"/>
      <c r="CB6" s="653"/>
      <c r="CD6" s="654" t="s">
        <v>234</v>
      </c>
      <c r="CE6" s="655"/>
      <c r="CF6" s="655"/>
      <c r="CG6" s="655"/>
      <c r="CH6" s="655"/>
      <c r="CI6" s="655"/>
      <c r="CJ6" s="655"/>
      <c r="CK6" s="655"/>
      <c r="CL6" s="655"/>
      <c r="CM6" s="655"/>
      <c r="CN6" s="655"/>
      <c r="CO6" s="655"/>
      <c r="CP6" s="655"/>
      <c r="CQ6" s="656"/>
      <c r="CR6" s="646">
        <v>64223</v>
      </c>
      <c r="CS6" s="647"/>
      <c r="CT6" s="647"/>
      <c r="CU6" s="647"/>
      <c r="CV6" s="647"/>
      <c r="CW6" s="647"/>
      <c r="CX6" s="647"/>
      <c r="CY6" s="648"/>
      <c r="CZ6" s="662">
        <v>1.2</v>
      </c>
      <c r="DA6" s="663"/>
      <c r="DB6" s="663"/>
      <c r="DC6" s="667"/>
      <c r="DD6" s="665" t="s">
        <v>128</v>
      </c>
      <c r="DE6" s="647"/>
      <c r="DF6" s="647"/>
      <c r="DG6" s="647"/>
      <c r="DH6" s="647"/>
      <c r="DI6" s="647"/>
      <c r="DJ6" s="647"/>
      <c r="DK6" s="647"/>
      <c r="DL6" s="647"/>
      <c r="DM6" s="647"/>
      <c r="DN6" s="647"/>
      <c r="DO6" s="647"/>
      <c r="DP6" s="648"/>
      <c r="DQ6" s="665">
        <v>64217</v>
      </c>
      <c r="DR6" s="647"/>
      <c r="DS6" s="647"/>
      <c r="DT6" s="647"/>
      <c r="DU6" s="647"/>
      <c r="DV6" s="647"/>
      <c r="DW6" s="647"/>
      <c r="DX6" s="647"/>
      <c r="DY6" s="647"/>
      <c r="DZ6" s="647"/>
      <c r="EA6" s="647"/>
      <c r="EB6" s="647"/>
      <c r="EC6" s="666"/>
    </row>
    <row r="7" spans="2:143" ht="11.25" customHeight="1" x14ac:dyDescent="0.15">
      <c r="B7" s="643" t="s">
        <v>235</v>
      </c>
      <c r="C7" s="644"/>
      <c r="D7" s="644"/>
      <c r="E7" s="644"/>
      <c r="F7" s="644"/>
      <c r="G7" s="644"/>
      <c r="H7" s="644"/>
      <c r="I7" s="644"/>
      <c r="J7" s="644"/>
      <c r="K7" s="644"/>
      <c r="L7" s="644"/>
      <c r="M7" s="644"/>
      <c r="N7" s="644"/>
      <c r="O7" s="644"/>
      <c r="P7" s="644"/>
      <c r="Q7" s="645"/>
      <c r="R7" s="646">
        <v>280</v>
      </c>
      <c r="S7" s="647"/>
      <c r="T7" s="647"/>
      <c r="U7" s="647"/>
      <c r="V7" s="647"/>
      <c r="W7" s="647"/>
      <c r="X7" s="647"/>
      <c r="Y7" s="648"/>
      <c r="Z7" s="642">
        <v>0</v>
      </c>
      <c r="AA7" s="642"/>
      <c r="AB7" s="642"/>
      <c r="AC7" s="642"/>
      <c r="AD7" s="649">
        <v>280</v>
      </c>
      <c r="AE7" s="649"/>
      <c r="AF7" s="649"/>
      <c r="AG7" s="649"/>
      <c r="AH7" s="649"/>
      <c r="AI7" s="649"/>
      <c r="AJ7" s="649"/>
      <c r="AK7" s="649"/>
      <c r="AL7" s="650">
        <v>0</v>
      </c>
      <c r="AM7" s="651"/>
      <c r="AN7" s="651"/>
      <c r="AO7" s="652"/>
      <c r="AP7" s="643" t="s">
        <v>236</v>
      </c>
      <c r="AQ7" s="644"/>
      <c r="AR7" s="644"/>
      <c r="AS7" s="644"/>
      <c r="AT7" s="644"/>
      <c r="AU7" s="644"/>
      <c r="AV7" s="644"/>
      <c r="AW7" s="644"/>
      <c r="AX7" s="644"/>
      <c r="AY7" s="644"/>
      <c r="AZ7" s="644"/>
      <c r="BA7" s="644"/>
      <c r="BB7" s="644"/>
      <c r="BC7" s="644"/>
      <c r="BD7" s="644"/>
      <c r="BE7" s="644"/>
      <c r="BF7" s="645"/>
      <c r="BG7" s="646">
        <v>188112</v>
      </c>
      <c r="BH7" s="647"/>
      <c r="BI7" s="647"/>
      <c r="BJ7" s="647"/>
      <c r="BK7" s="647"/>
      <c r="BL7" s="647"/>
      <c r="BM7" s="647"/>
      <c r="BN7" s="648"/>
      <c r="BO7" s="642">
        <v>44.7</v>
      </c>
      <c r="BP7" s="642"/>
      <c r="BQ7" s="642"/>
      <c r="BR7" s="642"/>
      <c r="BS7" s="649">
        <v>2256</v>
      </c>
      <c r="BT7" s="649"/>
      <c r="BU7" s="649"/>
      <c r="BV7" s="649"/>
      <c r="BW7" s="649"/>
      <c r="BX7" s="649"/>
      <c r="BY7" s="649"/>
      <c r="BZ7" s="649"/>
      <c r="CA7" s="649"/>
      <c r="CB7" s="653"/>
      <c r="CD7" s="643" t="s">
        <v>237</v>
      </c>
      <c r="CE7" s="644"/>
      <c r="CF7" s="644"/>
      <c r="CG7" s="644"/>
      <c r="CH7" s="644"/>
      <c r="CI7" s="644"/>
      <c r="CJ7" s="644"/>
      <c r="CK7" s="644"/>
      <c r="CL7" s="644"/>
      <c r="CM7" s="644"/>
      <c r="CN7" s="644"/>
      <c r="CO7" s="644"/>
      <c r="CP7" s="644"/>
      <c r="CQ7" s="645"/>
      <c r="CR7" s="646">
        <v>795484</v>
      </c>
      <c r="CS7" s="647"/>
      <c r="CT7" s="647"/>
      <c r="CU7" s="647"/>
      <c r="CV7" s="647"/>
      <c r="CW7" s="647"/>
      <c r="CX7" s="647"/>
      <c r="CY7" s="648"/>
      <c r="CZ7" s="642">
        <v>14.6</v>
      </c>
      <c r="DA7" s="642"/>
      <c r="DB7" s="642"/>
      <c r="DC7" s="642"/>
      <c r="DD7" s="665">
        <v>29079</v>
      </c>
      <c r="DE7" s="647"/>
      <c r="DF7" s="647"/>
      <c r="DG7" s="647"/>
      <c r="DH7" s="647"/>
      <c r="DI7" s="647"/>
      <c r="DJ7" s="647"/>
      <c r="DK7" s="647"/>
      <c r="DL7" s="647"/>
      <c r="DM7" s="647"/>
      <c r="DN7" s="647"/>
      <c r="DO7" s="647"/>
      <c r="DP7" s="648"/>
      <c r="DQ7" s="665">
        <v>654795</v>
      </c>
      <c r="DR7" s="647"/>
      <c r="DS7" s="647"/>
      <c r="DT7" s="647"/>
      <c r="DU7" s="647"/>
      <c r="DV7" s="647"/>
      <c r="DW7" s="647"/>
      <c r="DX7" s="647"/>
      <c r="DY7" s="647"/>
      <c r="DZ7" s="647"/>
      <c r="EA7" s="647"/>
      <c r="EB7" s="647"/>
      <c r="EC7" s="666"/>
    </row>
    <row r="8" spans="2:143" ht="11.25" customHeight="1" x14ac:dyDescent="0.15">
      <c r="B8" s="643" t="s">
        <v>238</v>
      </c>
      <c r="C8" s="644"/>
      <c r="D8" s="644"/>
      <c r="E8" s="644"/>
      <c r="F8" s="644"/>
      <c r="G8" s="644"/>
      <c r="H8" s="644"/>
      <c r="I8" s="644"/>
      <c r="J8" s="644"/>
      <c r="K8" s="644"/>
      <c r="L8" s="644"/>
      <c r="M8" s="644"/>
      <c r="N8" s="644"/>
      <c r="O8" s="644"/>
      <c r="P8" s="644"/>
      <c r="Q8" s="645"/>
      <c r="R8" s="646">
        <v>1433</v>
      </c>
      <c r="S8" s="647"/>
      <c r="T8" s="647"/>
      <c r="U8" s="647"/>
      <c r="V8" s="647"/>
      <c r="W8" s="647"/>
      <c r="X8" s="647"/>
      <c r="Y8" s="648"/>
      <c r="Z8" s="642">
        <v>0</v>
      </c>
      <c r="AA8" s="642"/>
      <c r="AB8" s="642"/>
      <c r="AC8" s="642"/>
      <c r="AD8" s="649">
        <v>1433</v>
      </c>
      <c r="AE8" s="649"/>
      <c r="AF8" s="649"/>
      <c r="AG8" s="649"/>
      <c r="AH8" s="649"/>
      <c r="AI8" s="649"/>
      <c r="AJ8" s="649"/>
      <c r="AK8" s="649"/>
      <c r="AL8" s="650">
        <v>0</v>
      </c>
      <c r="AM8" s="651"/>
      <c r="AN8" s="651"/>
      <c r="AO8" s="652"/>
      <c r="AP8" s="643" t="s">
        <v>239</v>
      </c>
      <c r="AQ8" s="644"/>
      <c r="AR8" s="644"/>
      <c r="AS8" s="644"/>
      <c r="AT8" s="644"/>
      <c r="AU8" s="644"/>
      <c r="AV8" s="644"/>
      <c r="AW8" s="644"/>
      <c r="AX8" s="644"/>
      <c r="AY8" s="644"/>
      <c r="AZ8" s="644"/>
      <c r="BA8" s="644"/>
      <c r="BB8" s="644"/>
      <c r="BC8" s="644"/>
      <c r="BD8" s="644"/>
      <c r="BE8" s="644"/>
      <c r="BF8" s="645"/>
      <c r="BG8" s="646">
        <v>6643</v>
      </c>
      <c r="BH8" s="647"/>
      <c r="BI8" s="647"/>
      <c r="BJ8" s="647"/>
      <c r="BK8" s="647"/>
      <c r="BL8" s="647"/>
      <c r="BM8" s="647"/>
      <c r="BN8" s="648"/>
      <c r="BO8" s="642">
        <v>1.6</v>
      </c>
      <c r="BP8" s="642"/>
      <c r="BQ8" s="642"/>
      <c r="BR8" s="642"/>
      <c r="BS8" s="649" t="s">
        <v>128</v>
      </c>
      <c r="BT8" s="649"/>
      <c r="BU8" s="649"/>
      <c r="BV8" s="649"/>
      <c r="BW8" s="649"/>
      <c r="BX8" s="649"/>
      <c r="BY8" s="649"/>
      <c r="BZ8" s="649"/>
      <c r="CA8" s="649"/>
      <c r="CB8" s="653"/>
      <c r="CD8" s="643" t="s">
        <v>240</v>
      </c>
      <c r="CE8" s="644"/>
      <c r="CF8" s="644"/>
      <c r="CG8" s="644"/>
      <c r="CH8" s="644"/>
      <c r="CI8" s="644"/>
      <c r="CJ8" s="644"/>
      <c r="CK8" s="644"/>
      <c r="CL8" s="644"/>
      <c r="CM8" s="644"/>
      <c r="CN8" s="644"/>
      <c r="CO8" s="644"/>
      <c r="CP8" s="644"/>
      <c r="CQ8" s="645"/>
      <c r="CR8" s="646">
        <v>826322</v>
      </c>
      <c r="CS8" s="647"/>
      <c r="CT8" s="647"/>
      <c r="CU8" s="647"/>
      <c r="CV8" s="647"/>
      <c r="CW8" s="647"/>
      <c r="CX8" s="647"/>
      <c r="CY8" s="648"/>
      <c r="CZ8" s="642">
        <v>15.2</v>
      </c>
      <c r="DA8" s="642"/>
      <c r="DB8" s="642"/>
      <c r="DC8" s="642"/>
      <c r="DD8" s="665">
        <v>36213</v>
      </c>
      <c r="DE8" s="647"/>
      <c r="DF8" s="647"/>
      <c r="DG8" s="647"/>
      <c r="DH8" s="647"/>
      <c r="DI8" s="647"/>
      <c r="DJ8" s="647"/>
      <c r="DK8" s="647"/>
      <c r="DL8" s="647"/>
      <c r="DM8" s="647"/>
      <c r="DN8" s="647"/>
      <c r="DO8" s="647"/>
      <c r="DP8" s="648"/>
      <c r="DQ8" s="665">
        <v>434845</v>
      </c>
      <c r="DR8" s="647"/>
      <c r="DS8" s="647"/>
      <c r="DT8" s="647"/>
      <c r="DU8" s="647"/>
      <c r="DV8" s="647"/>
      <c r="DW8" s="647"/>
      <c r="DX8" s="647"/>
      <c r="DY8" s="647"/>
      <c r="DZ8" s="647"/>
      <c r="EA8" s="647"/>
      <c r="EB8" s="647"/>
      <c r="EC8" s="666"/>
    </row>
    <row r="9" spans="2:143" ht="11.25" customHeight="1" x14ac:dyDescent="0.15">
      <c r="B9" s="643" t="s">
        <v>241</v>
      </c>
      <c r="C9" s="644"/>
      <c r="D9" s="644"/>
      <c r="E9" s="644"/>
      <c r="F9" s="644"/>
      <c r="G9" s="644"/>
      <c r="H9" s="644"/>
      <c r="I9" s="644"/>
      <c r="J9" s="644"/>
      <c r="K9" s="644"/>
      <c r="L9" s="644"/>
      <c r="M9" s="644"/>
      <c r="N9" s="644"/>
      <c r="O9" s="644"/>
      <c r="P9" s="644"/>
      <c r="Q9" s="645"/>
      <c r="R9" s="646">
        <v>1743</v>
      </c>
      <c r="S9" s="647"/>
      <c r="T9" s="647"/>
      <c r="U9" s="647"/>
      <c r="V9" s="647"/>
      <c r="W9" s="647"/>
      <c r="X9" s="647"/>
      <c r="Y9" s="648"/>
      <c r="Z9" s="642">
        <v>0</v>
      </c>
      <c r="AA9" s="642"/>
      <c r="AB9" s="642"/>
      <c r="AC9" s="642"/>
      <c r="AD9" s="649">
        <v>1743</v>
      </c>
      <c r="AE9" s="649"/>
      <c r="AF9" s="649"/>
      <c r="AG9" s="649"/>
      <c r="AH9" s="649"/>
      <c r="AI9" s="649"/>
      <c r="AJ9" s="649"/>
      <c r="AK9" s="649"/>
      <c r="AL9" s="650">
        <v>0</v>
      </c>
      <c r="AM9" s="651"/>
      <c r="AN9" s="651"/>
      <c r="AO9" s="652"/>
      <c r="AP9" s="643" t="s">
        <v>242</v>
      </c>
      <c r="AQ9" s="644"/>
      <c r="AR9" s="644"/>
      <c r="AS9" s="644"/>
      <c r="AT9" s="644"/>
      <c r="AU9" s="644"/>
      <c r="AV9" s="644"/>
      <c r="AW9" s="644"/>
      <c r="AX9" s="644"/>
      <c r="AY9" s="644"/>
      <c r="AZ9" s="644"/>
      <c r="BA9" s="644"/>
      <c r="BB9" s="644"/>
      <c r="BC9" s="644"/>
      <c r="BD9" s="644"/>
      <c r="BE9" s="644"/>
      <c r="BF9" s="645"/>
      <c r="BG9" s="646">
        <v>163606</v>
      </c>
      <c r="BH9" s="647"/>
      <c r="BI9" s="647"/>
      <c r="BJ9" s="647"/>
      <c r="BK9" s="647"/>
      <c r="BL9" s="647"/>
      <c r="BM9" s="647"/>
      <c r="BN9" s="648"/>
      <c r="BO9" s="642">
        <v>38.9</v>
      </c>
      <c r="BP9" s="642"/>
      <c r="BQ9" s="642"/>
      <c r="BR9" s="642"/>
      <c r="BS9" s="649" t="s">
        <v>128</v>
      </c>
      <c r="BT9" s="649"/>
      <c r="BU9" s="649"/>
      <c r="BV9" s="649"/>
      <c r="BW9" s="649"/>
      <c r="BX9" s="649"/>
      <c r="BY9" s="649"/>
      <c r="BZ9" s="649"/>
      <c r="CA9" s="649"/>
      <c r="CB9" s="653"/>
      <c r="CD9" s="643" t="s">
        <v>243</v>
      </c>
      <c r="CE9" s="644"/>
      <c r="CF9" s="644"/>
      <c r="CG9" s="644"/>
      <c r="CH9" s="644"/>
      <c r="CI9" s="644"/>
      <c r="CJ9" s="644"/>
      <c r="CK9" s="644"/>
      <c r="CL9" s="644"/>
      <c r="CM9" s="644"/>
      <c r="CN9" s="644"/>
      <c r="CO9" s="644"/>
      <c r="CP9" s="644"/>
      <c r="CQ9" s="645"/>
      <c r="CR9" s="646">
        <v>575598</v>
      </c>
      <c r="CS9" s="647"/>
      <c r="CT9" s="647"/>
      <c r="CU9" s="647"/>
      <c r="CV9" s="647"/>
      <c r="CW9" s="647"/>
      <c r="CX9" s="647"/>
      <c r="CY9" s="648"/>
      <c r="CZ9" s="642">
        <v>10.6</v>
      </c>
      <c r="DA9" s="642"/>
      <c r="DB9" s="642"/>
      <c r="DC9" s="642"/>
      <c r="DD9" s="665">
        <v>104226</v>
      </c>
      <c r="DE9" s="647"/>
      <c r="DF9" s="647"/>
      <c r="DG9" s="647"/>
      <c r="DH9" s="647"/>
      <c r="DI9" s="647"/>
      <c r="DJ9" s="647"/>
      <c r="DK9" s="647"/>
      <c r="DL9" s="647"/>
      <c r="DM9" s="647"/>
      <c r="DN9" s="647"/>
      <c r="DO9" s="647"/>
      <c r="DP9" s="648"/>
      <c r="DQ9" s="665">
        <v>410385</v>
      </c>
      <c r="DR9" s="647"/>
      <c r="DS9" s="647"/>
      <c r="DT9" s="647"/>
      <c r="DU9" s="647"/>
      <c r="DV9" s="647"/>
      <c r="DW9" s="647"/>
      <c r="DX9" s="647"/>
      <c r="DY9" s="647"/>
      <c r="DZ9" s="647"/>
      <c r="EA9" s="647"/>
      <c r="EB9" s="647"/>
      <c r="EC9" s="666"/>
    </row>
    <row r="10" spans="2:143" ht="11.25" customHeight="1" x14ac:dyDescent="0.15">
      <c r="B10" s="643" t="s">
        <v>244</v>
      </c>
      <c r="C10" s="644"/>
      <c r="D10" s="644"/>
      <c r="E10" s="644"/>
      <c r="F10" s="644"/>
      <c r="G10" s="644"/>
      <c r="H10" s="644"/>
      <c r="I10" s="644"/>
      <c r="J10" s="644"/>
      <c r="K10" s="644"/>
      <c r="L10" s="644"/>
      <c r="M10" s="644"/>
      <c r="N10" s="644"/>
      <c r="O10" s="644"/>
      <c r="P10" s="644"/>
      <c r="Q10" s="645"/>
      <c r="R10" s="646" t="s">
        <v>128</v>
      </c>
      <c r="S10" s="647"/>
      <c r="T10" s="647"/>
      <c r="U10" s="647"/>
      <c r="V10" s="647"/>
      <c r="W10" s="647"/>
      <c r="X10" s="647"/>
      <c r="Y10" s="648"/>
      <c r="Z10" s="642" t="s">
        <v>128</v>
      </c>
      <c r="AA10" s="642"/>
      <c r="AB10" s="642"/>
      <c r="AC10" s="642"/>
      <c r="AD10" s="649" t="s">
        <v>128</v>
      </c>
      <c r="AE10" s="649"/>
      <c r="AF10" s="649"/>
      <c r="AG10" s="649"/>
      <c r="AH10" s="649"/>
      <c r="AI10" s="649"/>
      <c r="AJ10" s="649"/>
      <c r="AK10" s="649"/>
      <c r="AL10" s="650" t="s">
        <v>128</v>
      </c>
      <c r="AM10" s="651"/>
      <c r="AN10" s="651"/>
      <c r="AO10" s="652"/>
      <c r="AP10" s="643" t="s">
        <v>245</v>
      </c>
      <c r="AQ10" s="644"/>
      <c r="AR10" s="644"/>
      <c r="AS10" s="644"/>
      <c r="AT10" s="644"/>
      <c r="AU10" s="644"/>
      <c r="AV10" s="644"/>
      <c r="AW10" s="644"/>
      <c r="AX10" s="644"/>
      <c r="AY10" s="644"/>
      <c r="AZ10" s="644"/>
      <c r="BA10" s="644"/>
      <c r="BB10" s="644"/>
      <c r="BC10" s="644"/>
      <c r="BD10" s="644"/>
      <c r="BE10" s="644"/>
      <c r="BF10" s="645"/>
      <c r="BG10" s="646">
        <v>9826</v>
      </c>
      <c r="BH10" s="647"/>
      <c r="BI10" s="647"/>
      <c r="BJ10" s="647"/>
      <c r="BK10" s="647"/>
      <c r="BL10" s="647"/>
      <c r="BM10" s="647"/>
      <c r="BN10" s="648"/>
      <c r="BO10" s="642">
        <v>2.2999999999999998</v>
      </c>
      <c r="BP10" s="642"/>
      <c r="BQ10" s="642"/>
      <c r="BR10" s="642"/>
      <c r="BS10" s="649" t="s">
        <v>128</v>
      </c>
      <c r="BT10" s="649"/>
      <c r="BU10" s="649"/>
      <c r="BV10" s="649"/>
      <c r="BW10" s="649"/>
      <c r="BX10" s="649"/>
      <c r="BY10" s="649"/>
      <c r="BZ10" s="649"/>
      <c r="CA10" s="649"/>
      <c r="CB10" s="653"/>
      <c r="CD10" s="643" t="s">
        <v>246</v>
      </c>
      <c r="CE10" s="644"/>
      <c r="CF10" s="644"/>
      <c r="CG10" s="644"/>
      <c r="CH10" s="644"/>
      <c r="CI10" s="644"/>
      <c r="CJ10" s="644"/>
      <c r="CK10" s="644"/>
      <c r="CL10" s="644"/>
      <c r="CM10" s="644"/>
      <c r="CN10" s="644"/>
      <c r="CO10" s="644"/>
      <c r="CP10" s="644"/>
      <c r="CQ10" s="645"/>
      <c r="CR10" s="646">
        <v>5793</v>
      </c>
      <c r="CS10" s="647"/>
      <c r="CT10" s="647"/>
      <c r="CU10" s="647"/>
      <c r="CV10" s="647"/>
      <c r="CW10" s="647"/>
      <c r="CX10" s="647"/>
      <c r="CY10" s="648"/>
      <c r="CZ10" s="642">
        <v>0.1</v>
      </c>
      <c r="DA10" s="642"/>
      <c r="DB10" s="642"/>
      <c r="DC10" s="642"/>
      <c r="DD10" s="665" t="s">
        <v>128</v>
      </c>
      <c r="DE10" s="647"/>
      <c r="DF10" s="647"/>
      <c r="DG10" s="647"/>
      <c r="DH10" s="647"/>
      <c r="DI10" s="647"/>
      <c r="DJ10" s="647"/>
      <c r="DK10" s="647"/>
      <c r="DL10" s="647"/>
      <c r="DM10" s="647"/>
      <c r="DN10" s="647"/>
      <c r="DO10" s="647"/>
      <c r="DP10" s="648"/>
      <c r="DQ10" s="665">
        <v>793</v>
      </c>
      <c r="DR10" s="647"/>
      <c r="DS10" s="647"/>
      <c r="DT10" s="647"/>
      <c r="DU10" s="647"/>
      <c r="DV10" s="647"/>
      <c r="DW10" s="647"/>
      <c r="DX10" s="647"/>
      <c r="DY10" s="647"/>
      <c r="DZ10" s="647"/>
      <c r="EA10" s="647"/>
      <c r="EB10" s="647"/>
      <c r="EC10" s="666"/>
    </row>
    <row r="11" spans="2:143" ht="11.25" customHeight="1" x14ac:dyDescent="0.15">
      <c r="B11" s="643" t="s">
        <v>247</v>
      </c>
      <c r="C11" s="644"/>
      <c r="D11" s="644"/>
      <c r="E11" s="644"/>
      <c r="F11" s="644"/>
      <c r="G11" s="644"/>
      <c r="H11" s="644"/>
      <c r="I11" s="644"/>
      <c r="J11" s="644"/>
      <c r="K11" s="644"/>
      <c r="L11" s="644"/>
      <c r="M11" s="644"/>
      <c r="N11" s="644"/>
      <c r="O11" s="644"/>
      <c r="P11" s="644"/>
      <c r="Q11" s="645"/>
      <c r="R11" s="646">
        <v>115004</v>
      </c>
      <c r="S11" s="647"/>
      <c r="T11" s="647"/>
      <c r="U11" s="647"/>
      <c r="V11" s="647"/>
      <c r="W11" s="647"/>
      <c r="X11" s="647"/>
      <c r="Y11" s="648"/>
      <c r="Z11" s="650">
        <v>2</v>
      </c>
      <c r="AA11" s="651"/>
      <c r="AB11" s="651"/>
      <c r="AC11" s="668"/>
      <c r="AD11" s="665">
        <v>115004</v>
      </c>
      <c r="AE11" s="647"/>
      <c r="AF11" s="647"/>
      <c r="AG11" s="647"/>
      <c r="AH11" s="647"/>
      <c r="AI11" s="647"/>
      <c r="AJ11" s="647"/>
      <c r="AK11" s="648"/>
      <c r="AL11" s="650">
        <v>3</v>
      </c>
      <c r="AM11" s="651"/>
      <c r="AN11" s="651"/>
      <c r="AO11" s="652"/>
      <c r="AP11" s="643" t="s">
        <v>248</v>
      </c>
      <c r="AQ11" s="644"/>
      <c r="AR11" s="644"/>
      <c r="AS11" s="644"/>
      <c r="AT11" s="644"/>
      <c r="AU11" s="644"/>
      <c r="AV11" s="644"/>
      <c r="AW11" s="644"/>
      <c r="AX11" s="644"/>
      <c r="AY11" s="644"/>
      <c r="AZ11" s="644"/>
      <c r="BA11" s="644"/>
      <c r="BB11" s="644"/>
      <c r="BC11" s="644"/>
      <c r="BD11" s="644"/>
      <c r="BE11" s="644"/>
      <c r="BF11" s="645"/>
      <c r="BG11" s="646">
        <v>8037</v>
      </c>
      <c r="BH11" s="647"/>
      <c r="BI11" s="647"/>
      <c r="BJ11" s="647"/>
      <c r="BK11" s="647"/>
      <c r="BL11" s="647"/>
      <c r="BM11" s="647"/>
      <c r="BN11" s="648"/>
      <c r="BO11" s="642">
        <v>1.9</v>
      </c>
      <c r="BP11" s="642"/>
      <c r="BQ11" s="642"/>
      <c r="BR11" s="642"/>
      <c r="BS11" s="649">
        <v>2256</v>
      </c>
      <c r="BT11" s="649"/>
      <c r="BU11" s="649"/>
      <c r="BV11" s="649"/>
      <c r="BW11" s="649"/>
      <c r="BX11" s="649"/>
      <c r="BY11" s="649"/>
      <c r="BZ11" s="649"/>
      <c r="CA11" s="649"/>
      <c r="CB11" s="653"/>
      <c r="CD11" s="643" t="s">
        <v>249</v>
      </c>
      <c r="CE11" s="644"/>
      <c r="CF11" s="644"/>
      <c r="CG11" s="644"/>
      <c r="CH11" s="644"/>
      <c r="CI11" s="644"/>
      <c r="CJ11" s="644"/>
      <c r="CK11" s="644"/>
      <c r="CL11" s="644"/>
      <c r="CM11" s="644"/>
      <c r="CN11" s="644"/>
      <c r="CO11" s="644"/>
      <c r="CP11" s="644"/>
      <c r="CQ11" s="645"/>
      <c r="CR11" s="646">
        <v>319985</v>
      </c>
      <c r="CS11" s="647"/>
      <c r="CT11" s="647"/>
      <c r="CU11" s="647"/>
      <c r="CV11" s="647"/>
      <c r="CW11" s="647"/>
      <c r="CX11" s="647"/>
      <c r="CY11" s="648"/>
      <c r="CZ11" s="642">
        <v>5.9</v>
      </c>
      <c r="DA11" s="642"/>
      <c r="DB11" s="642"/>
      <c r="DC11" s="642"/>
      <c r="DD11" s="665">
        <v>78738</v>
      </c>
      <c r="DE11" s="647"/>
      <c r="DF11" s="647"/>
      <c r="DG11" s="647"/>
      <c r="DH11" s="647"/>
      <c r="DI11" s="647"/>
      <c r="DJ11" s="647"/>
      <c r="DK11" s="647"/>
      <c r="DL11" s="647"/>
      <c r="DM11" s="647"/>
      <c r="DN11" s="647"/>
      <c r="DO11" s="647"/>
      <c r="DP11" s="648"/>
      <c r="DQ11" s="665">
        <v>231713</v>
      </c>
      <c r="DR11" s="647"/>
      <c r="DS11" s="647"/>
      <c r="DT11" s="647"/>
      <c r="DU11" s="647"/>
      <c r="DV11" s="647"/>
      <c r="DW11" s="647"/>
      <c r="DX11" s="647"/>
      <c r="DY11" s="647"/>
      <c r="DZ11" s="647"/>
      <c r="EA11" s="647"/>
      <c r="EB11" s="647"/>
      <c r="EC11" s="666"/>
    </row>
    <row r="12" spans="2:143" ht="11.25" customHeight="1" x14ac:dyDescent="0.15">
      <c r="B12" s="643" t="s">
        <v>250</v>
      </c>
      <c r="C12" s="644"/>
      <c r="D12" s="644"/>
      <c r="E12" s="644"/>
      <c r="F12" s="644"/>
      <c r="G12" s="644"/>
      <c r="H12" s="644"/>
      <c r="I12" s="644"/>
      <c r="J12" s="644"/>
      <c r="K12" s="644"/>
      <c r="L12" s="644"/>
      <c r="M12" s="644"/>
      <c r="N12" s="644"/>
      <c r="O12" s="644"/>
      <c r="P12" s="644"/>
      <c r="Q12" s="645"/>
      <c r="R12" s="646" t="s">
        <v>128</v>
      </c>
      <c r="S12" s="647"/>
      <c r="T12" s="647"/>
      <c r="U12" s="647"/>
      <c r="V12" s="647"/>
      <c r="W12" s="647"/>
      <c r="X12" s="647"/>
      <c r="Y12" s="648"/>
      <c r="Z12" s="642" t="s">
        <v>128</v>
      </c>
      <c r="AA12" s="642"/>
      <c r="AB12" s="642"/>
      <c r="AC12" s="642"/>
      <c r="AD12" s="649" t="s">
        <v>128</v>
      </c>
      <c r="AE12" s="649"/>
      <c r="AF12" s="649"/>
      <c r="AG12" s="649"/>
      <c r="AH12" s="649"/>
      <c r="AI12" s="649"/>
      <c r="AJ12" s="649"/>
      <c r="AK12" s="649"/>
      <c r="AL12" s="650" t="s">
        <v>128</v>
      </c>
      <c r="AM12" s="651"/>
      <c r="AN12" s="651"/>
      <c r="AO12" s="652"/>
      <c r="AP12" s="643" t="s">
        <v>251</v>
      </c>
      <c r="AQ12" s="644"/>
      <c r="AR12" s="644"/>
      <c r="AS12" s="644"/>
      <c r="AT12" s="644"/>
      <c r="AU12" s="644"/>
      <c r="AV12" s="644"/>
      <c r="AW12" s="644"/>
      <c r="AX12" s="644"/>
      <c r="AY12" s="644"/>
      <c r="AZ12" s="644"/>
      <c r="BA12" s="644"/>
      <c r="BB12" s="644"/>
      <c r="BC12" s="644"/>
      <c r="BD12" s="644"/>
      <c r="BE12" s="644"/>
      <c r="BF12" s="645"/>
      <c r="BG12" s="646">
        <v>182582</v>
      </c>
      <c r="BH12" s="647"/>
      <c r="BI12" s="647"/>
      <c r="BJ12" s="647"/>
      <c r="BK12" s="647"/>
      <c r="BL12" s="647"/>
      <c r="BM12" s="647"/>
      <c r="BN12" s="648"/>
      <c r="BO12" s="642">
        <v>43.4</v>
      </c>
      <c r="BP12" s="642"/>
      <c r="BQ12" s="642"/>
      <c r="BR12" s="642"/>
      <c r="BS12" s="649" t="s">
        <v>128</v>
      </c>
      <c r="BT12" s="649"/>
      <c r="BU12" s="649"/>
      <c r="BV12" s="649"/>
      <c r="BW12" s="649"/>
      <c r="BX12" s="649"/>
      <c r="BY12" s="649"/>
      <c r="BZ12" s="649"/>
      <c r="CA12" s="649"/>
      <c r="CB12" s="653"/>
      <c r="CD12" s="643" t="s">
        <v>252</v>
      </c>
      <c r="CE12" s="644"/>
      <c r="CF12" s="644"/>
      <c r="CG12" s="644"/>
      <c r="CH12" s="644"/>
      <c r="CI12" s="644"/>
      <c r="CJ12" s="644"/>
      <c r="CK12" s="644"/>
      <c r="CL12" s="644"/>
      <c r="CM12" s="644"/>
      <c r="CN12" s="644"/>
      <c r="CO12" s="644"/>
      <c r="CP12" s="644"/>
      <c r="CQ12" s="645"/>
      <c r="CR12" s="646">
        <v>397561</v>
      </c>
      <c r="CS12" s="647"/>
      <c r="CT12" s="647"/>
      <c r="CU12" s="647"/>
      <c r="CV12" s="647"/>
      <c r="CW12" s="647"/>
      <c r="CX12" s="647"/>
      <c r="CY12" s="648"/>
      <c r="CZ12" s="642">
        <v>7.3</v>
      </c>
      <c r="DA12" s="642"/>
      <c r="DB12" s="642"/>
      <c r="DC12" s="642"/>
      <c r="DD12" s="665">
        <v>99291</v>
      </c>
      <c r="DE12" s="647"/>
      <c r="DF12" s="647"/>
      <c r="DG12" s="647"/>
      <c r="DH12" s="647"/>
      <c r="DI12" s="647"/>
      <c r="DJ12" s="647"/>
      <c r="DK12" s="647"/>
      <c r="DL12" s="647"/>
      <c r="DM12" s="647"/>
      <c r="DN12" s="647"/>
      <c r="DO12" s="647"/>
      <c r="DP12" s="648"/>
      <c r="DQ12" s="665">
        <v>277038</v>
      </c>
      <c r="DR12" s="647"/>
      <c r="DS12" s="647"/>
      <c r="DT12" s="647"/>
      <c r="DU12" s="647"/>
      <c r="DV12" s="647"/>
      <c r="DW12" s="647"/>
      <c r="DX12" s="647"/>
      <c r="DY12" s="647"/>
      <c r="DZ12" s="647"/>
      <c r="EA12" s="647"/>
      <c r="EB12" s="647"/>
      <c r="EC12" s="666"/>
    </row>
    <row r="13" spans="2:143" ht="11.25" customHeight="1" x14ac:dyDescent="0.15">
      <c r="B13" s="643" t="s">
        <v>253</v>
      </c>
      <c r="C13" s="644"/>
      <c r="D13" s="644"/>
      <c r="E13" s="644"/>
      <c r="F13" s="644"/>
      <c r="G13" s="644"/>
      <c r="H13" s="644"/>
      <c r="I13" s="644"/>
      <c r="J13" s="644"/>
      <c r="K13" s="644"/>
      <c r="L13" s="644"/>
      <c r="M13" s="644"/>
      <c r="N13" s="644"/>
      <c r="O13" s="644"/>
      <c r="P13" s="644"/>
      <c r="Q13" s="645"/>
      <c r="R13" s="646" t="s">
        <v>128</v>
      </c>
      <c r="S13" s="647"/>
      <c r="T13" s="647"/>
      <c r="U13" s="647"/>
      <c r="V13" s="647"/>
      <c r="W13" s="647"/>
      <c r="X13" s="647"/>
      <c r="Y13" s="648"/>
      <c r="Z13" s="642" t="s">
        <v>128</v>
      </c>
      <c r="AA13" s="642"/>
      <c r="AB13" s="642"/>
      <c r="AC13" s="642"/>
      <c r="AD13" s="649" t="s">
        <v>128</v>
      </c>
      <c r="AE13" s="649"/>
      <c r="AF13" s="649"/>
      <c r="AG13" s="649"/>
      <c r="AH13" s="649"/>
      <c r="AI13" s="649"/>
      <c r="AJ13" s="649"/>
      <c r="AK13" s="649"/>
      <c r="AL13" s="650" t="s">
        <v>128</v>
      </c>
      <c r="AM13" s="651"/>
      <c r="AN13" s="651"/>
      <c r="AO13" s="652"/>
      <c r="AP13" s="643" t="s">
        <v>254</v>
      </c>
      <c r="AQ13" s="644"/>
      <c r="AR13" s="644"/>
      <c r="AS13" s="644"/>
      <c r="AT13" s="644"/>
      <c r="AU13" s="644"/>
      <c r="AV13" s="644"/>
      <c r="AW13" s="644"/>
      <c r="AX13" s="644"/>
      <c r="AY13" s="644"/>
      <c r="AZ13" s="644"/>
      <c r="BA13" s="644"/>
      <c r="BB13" s="644"/>
      <c r="BC13" s="644"/>
      <c r="BD13" s="644"/>
      <c r="BE13" s="644"/>
      <c r="BF13" s="645"/>
      <c r="BG13" s="646">
        <v>180214</v>
      </c>
      <c r="BH13" s="647"/>
      <c r="BI13" s="647"/>
      <c r="BJ13" s="647"/>
      <c r="BK13" s="647"/>
      <c r="BL13" s="647"/>
      <c r="BM13" s="647"/>
      <c r="BN13" s="648"/>
      <c r="BO13" s="642">
        <v>42.9</v>
      </c>
      <c r="BP13" s="642"/>
      <c r="BQ13" s="642"/>
      <c r="BR13" s="642"/>
      <c r="BS13" s="649" t="s">
        <v>128</v>
      </c>
      <c r="BT13" s="649"/>
      <c r="BU13" s="649"/>
      <c r="BV13" s="649"/>
      <c r="BW13" s="649"/>
      <c r="BX13" s="649"/>
      <c r="BY13" s="649"/>
      <c r="BZ13" s="649"/>
      <c r="CA13" s="649"/>
      <c r="CB13" s="653"/>
      <c r="CD13" s="643" t="s">
        <v>255</v>
      </c>
      <c r="CE13" s="644"/>
      <c r="CF13" s="644"/>
      <c r="CG13" s="644"/>
      <c r="CH13" s="644"/>
      <c r="CI13" s="644"/>
      <c r="CJ13" s="644"/>
      <c r="CK13" s="644"/>
      <c r="CL13" s="644"/>
      <c r="CM13" s="644"/>
      <c r="CN13" s="644"/>
      <c r="CO13" s="644"/>
      <c r="CP13" s="644"/>
      <c r="CQ13" s="645"/>
      <c r="CR13" s="646">
        <v>819517</v>
      </c>
      <c r="CS13" s="647"/>
      <c r="CT13" s="647"/>
      <c r="CU13" s="647"/>
      <c r="CV13" s="647"/>
      <c r="CW13" s="647"/>
      <c r="CX13" s="647"/>
      <c r="CY13" s="648"/>
      <c r="CZ13" s="642">
        <v>15.1</v>
      </c>
      <c r="DA13" s="642"/>
      <c r="DB13" s="642"/>
      <c r="DC13" s="642"/>
      <c r="DD13" s="665">
        <v>408118</v>
      </c>
      <c r="DE13" s="647"/>
      <c r="DF13" s="647"/>
      <c r="DG13" s="647"/>
      <c r="DH13" s="647"/>
      <c r="DI13" s="647"/>
      <c r="DJ13" s="647"/>
      <c r="DK13" s="647"/>
      <c r="DL13" s="647"/>
      <c r="DM13" s="647"/>
      <c r="DN13" s="647"/>
      <c r="DO13" s="647"/>
      <c r="DP13" s="648"/>
      <c r="DQ13" s="665">
        <v>492528</v>
      </c>
      <c r="DR13" s="647"/>
      <c r="DS13" s="647"/>
      <c r="DT13" s="647"/>
      <c r="DU13" s="647"/>
      <c r="DV13" s="647"/>
      <c r="DW13" s="647"/>
      <c r="DX13" s="647"/>
      <c r="DY13" s="647"/>
      <c r="DZ13" s="647"/>
      <c r="EA13" s="647"/>
      <c r="EB13" s="647"/>
      <c r="EC13" s="666"/>
    </row>
    <row r="14" spans="2:143" ht="11.25" customHeight="1" x14ac:dyDescent="0.15">
      <c r="B14" s="643" t="s">
        <v>256</v>
      </c>
      <c r="C14" s="644"/>
      <c r="D14" s="644"/>
      <c r="E14" s="644"/>
      <c r="F14" s="644"/>
      <c r="G14" s="644"/>
      <c r="H14" s="644"/>
      <c r="I14" s="644"/>
      <c r="J14" s="644"/>
      <c r="K14" s="644"/>
      <c r="L14" s="644"/>
      <c r="M14" s="644"/>
      <c r="N14" s="644"/>
      <c r="O14" s="644"/>
      <c r="P14" s="644"/>
      <c r="Q14" s="645"/>
      <c r="R14" s="646" t="s">
        <v>128</v>
      </c>
      <c r="S14" s="647"/>
      <c r="T14" s="647"/>
      <c r="U14" s="647"/>
      <c r="V14" s="647"/>
      <c r="W14" s="647"/>
      <c r="X14" s="647"/>
      <c r="Y14" s="648"/>
      <c r="Z14" s="642" t="s">
        <v>128</v>
      </c>
      <c r="AA14" s="642"/>
      <c r="AB14" s="642"/>
      <c r="AC14" s="642"/>
      <c r="AD14" s="649" t="s">
        <v>128</v>
      </c>
      <c r="AE14" s="649"/>
      <c r="AF14" s="649"/>
      <c r="AG14" s="649"/>
      <c r="AH14" s="649"/>
      <c r="AI14" s="649"/>
      <c r="AJ14" s="649"/>
      <c r="AK14" s="649"/>
      <c r="AL14" s="650" t="s">
        <v>128</v>
      </c>
      <c r="AM14" s="651"/>
      <c r="AN14" s="651"/>
      <c r="AO14" s="652"/>
      <c r="AP14" s="643" t="s">
        <v>257</v>
      </c>
      <c r="AQ14" s="644"/>
      <c r="AR14" s="644"/>
      <c r="AS14" s="644"/>
      <c r="AT14" s="644"/>
      <c r="AU14" s="644"/>
      <c r="AV14" s="644"/>
      <c r="AW14" s="644"/>
      <c r="AX14" s="644"/>
      <c r="AY14" s="644"/>
      <c r="AZ14" s="644"/>
      <c r="BA14" s="644"/>
      <c r="BB14" s="644"/>
      <c r="BC14" s="644"/>
      <c r="BD14" s="644"/>
      <c r="BE14" s="644"/>
      <c r="BF14" s="645"/>
      <c r="BG14" s="646">
        <v>14265</v>
      </c>
      <c r="BH14" s="647"/>
      <c r="BI14" s="647"/>
      <c r="BJ14" s="647"/>
      <c r="BK14" s="647"/>
      <c r="BL14" s="647"/>
      <c r="BM14" s="647"/>
      <c r="BN14" s="648"/>
      <c r="BO14" s="642">
        <v>3.4</v>
      </c>
      <c r="BP14" s="642"/>
      <c r="BQ14" s="642"/>
      <c r="BR14" s="642"/>
      <c r="BS14" s="649" t="s">
        <v>128</v>
      </c>
      <c r="BT14" s="649"/>
      <c r="BU14" s="649"/>
      <c r="BV14" s="649"/>
      <c r="BW14" s="649"/>
      <c r="BX14" s="649"/>
      <c r="BY14" s="649"/>
      <c r="BZ14" s="649"/>
      <c r="CA14" s="649"/>
      <c r="CB14" s="653"/>
      <c r="CD14" s="643" t="s">
        <v>258</v>
      </c>
      <c r="CE14" s="644"/>
      <c r="CF14" s="644"/>
      <c r="CG14" s="644"/>
      <c r="CH14" s="644"/>
      <c r="CI14" s="644"/>
      <c r="CJ14" s="644"/>
      <c r="CK14" s="644"/>
      <c r="CL14" s="644"/>
      <c r="CM14" s="644"/>
      <c r="CN14" s="644"/>
      <c r="CO14" s="644"/>
      <c r="CP14" s="644"/>
      <c r="CQ14" s="645"/>
      <c r="CR14" s="646">
        <v>191310</v>
      </c>
      <c r="CS14" s="647"/>
      <c r="CT14" s="647"/>
      <c r="CU14" s="647"/>
      <c r="CV14" s="647"/>
      <c r="CW14" s="647"/>
      <c r="CX14" s="647"/>
      <c r="CY14" s="648"/>
      <c r="CZ14" s="642">
        <v>3.5</v>
      </c>
      <c r="DA14" s="642"/>
      <c r="DB14" s="642"/>
      <c r="DC14" s="642"/>
      <c r="DD14" s="665" t="s">
        <v>128</v>
      </c>
      <c r="DE14" s="647"/>
      <c r="DF14" s="647"/>
      <c r="DG14" s="647"/>
      <c r="DH14" s="647"/>
      <c r="DI14" s="647"/>
      <c r="DJ14" s="647"/>
      <c r="DK14" s="647"/>
      <c r="DL14" s="647"/>
      <c r="DM14" s="647"/>
      <c r="DN14" s="647"/>
      <c r="DO14" s="647"/>
      <c r="DP14" s="648"/>
      <c r="DQ14" s="665">
        <v>191210</v>
      </c>
      <c r="DR14" s="647"/>
      <c r="DS14" s="647"/>
      <c r="DT14" s="647"/>
      <c r="DU14" s="647"/>
      <c r="DV14" s="647"/>
      <c r="DW14" s="647"/>
      <c r="DX14" s="647"/>
      <c r="DY14" s="647"/>
      <c r="DZ14" s="647"/>
      <c r="EA14" s="647"/>
      <c r="EB14" s="647"/>
      <c r="EC14" s="666"/>
    </row>
    <row r="15" spans="2:143" ht="11.25" customHeight="1" x14ac:dyDescent="0.15">
      <c r="B15" s="643" t="s">
        <v>259</v>
      </c>
      <c r="C15" s="644"/>
      <c r="D15" s="644"/>
      <c r="E15" s="644"/>
      <c r="F15" s="644"/>
      <c r="G15" s="644"/>
      <c r="H15" s="644"/>
      <c r="I15" s="644"/>
      <c r="J15" s="644"/>
      <c r="K15" s="644"/>
      <c r="L15" s="644"/>
      <c r="M15" s="644"/>
      <c r="N15" s="644"/>
      <c r="O15" s="644"/>
      <c r="P15" s="644"/>
      <c r="Q15" s="645"/>
      <c r="R15" s="646" t="s">
        <v>128</v>
      </c>
      <c r="S15" s="647"/>
      <c r="T15" s="647"/>
      <c r="U15" s="647"/>
      <c r="V15" s="647"/>
      <c r="W15" s="647"/>
      <c r="X15" s="647"/>
      <c r="Y15" s="648"/>
      <c r="Z15" s="642" t="s">
        <v>128</v>
      </c>
      <c r="AA15" s="642"/>
      <c r="AB15" s="642"/>
      <c r="AC15" s="642"/>
      <c r="AD15" s="649" t="s">
        <v>128</v>
      </c>
      <c r="AE15" s="649"/>
      <c r="AF15" s="649"/>
      <c r="AG15" s="649"/>
      <c r="AH15" s="649"/>
      <c r="AI15" s="649"/>
      <c r="AJ15" s="649"/>
      <c r="AK15" s="649"/>
      <c r="AL15" s="650" t="s">
        <v>128</v>
      </c>
      <c r="AM15" s="651"/>
      <c r="AN15" s="651"/>
      <c r="AO15" s="652"/>
      <c r="AP15" s="643" t="s">
        <v>260</v>
      </c>
      <c r="AQ15" s="644"/>
      <c r="AR15" s="644"/>
      <c r="AS15" s="644"/>
      <c r="AT15" s="644"/>
      <c r="AU15" s="644"/>
      <c r="AV15" s="644"/>
      <c r="AW15" s="644"/>
      <c r="AX15" s="644"/>
      <c r="AY15" s="644"/>
      <c r="AZ15" s="644"/>
      <c r="BA15" s="644"/>
      <c r="BB15" s="644"/>
      <c r="BC15" s="644"/>
      <c r="BD15" s="644"/>
      <c r="BE15" s="644"/>
      <c r="BF15" s="645"/>
      <c r="BG15" s="646">
        <v>34202</v>
      </c>
      <c r="BH15" s="647"/>
      <c r="BI15" s="647"/>
      <c r="BJ15" s="647"/>
      <c r="BK15" s="647"/>
      <c r="BL15" s="647"/>
      <c r="BM15" s="647"/>
      <c r="BN15" s="648"/>
      <c r="BO15" s="642">
        <v>8.1</v>
      </c>
      <c r="BP15" s="642"/>
      <c r="BQ15" s="642"/>
      <c r="BR15" s="642"/>
      <c r="BS15" s="649" t="s">
        <v>128</v>
      </c>
      <c r="BT15" s="649"/>
      <c r="BU15" s="649"/>
      <c r="BV15" s="649"/>
      <c r="BW15" s="649"/>
      <c r="BX15" s="649"/>
      <c r="BY15" s="649"/>
      <c r="BZ15" s="649"/>
      <c r="CA15" s="649"/>
      <c r="CB15" s="653"/>
      <c r="CD15" s="643" t="s">
        <v>261</v>
      </c>
      <c r="CE15" s="644"/>
      <c r="CF15" s="644"/>
      <c r="CG15" s="644"/>
      <c r="CH15" s="644"/>
      <c r="CI15" s="644"/>
      <c r="CJ15" s="644"/>
      <c r="CK15" s="644"/>
      <c r="CL15" s="644"/>
      <c r="CM15" s="644"/>
      <c r="CN15" s="644"/>
      <c r="CO15" s="644"/>
      <c r="CP15" s="644"/>
      <c r="CQ15" s="645"/>
      <c r="CR15" s="646">
        <v>758307</v>
      </c>
      <c r="CS15" s="647"/>
      <c r="CT15" s="647"/>
      <c r="CU15" s="647"/>
      <c r="CV15" s="647"/>
      <c r="CW15" s="647"/>
      <c r="CX15" s="647"/>
      <c r="CY15" s="648"/>
      <c r="CZ15" s="642">
        <v>13.9</v>
      </c>
      <c r="DA15" s="642"/>
      <c r="DB15" s="642"/>
      <c r="DC15" s="642"/>
      <c r="DD15" s="665">
        <v>96113</v>
      </c>
      <c r="DE15" s="647"/>
      <c r="DF15" s="647"/>
      <c r="DG15" s="647"/>
      <c r="DH15" s="647"/>
      <c r="DI15" s="647"/>
      <c r="DJ15" s="647"/>
      <c r="DK15" s="647"/>
      <c r="DL15" s="647"/>
      <c r="DM15" s="647"/>
      <c r="DN15" s="647"/>
      <c r="DO15" s="647"/>
      <c r="DP15" s="648"/>
      <c r="DQ15" s="665">
        <v>647416</v>
      </c>
      <c r="DR15" s="647"/>
      <c r="DS15" s="647"/>
      <c r="DT15" s="647"/>
      <c r="DU15" s="647"/>
      <c r="DV15" s="647"/>
      <c r="DW15" s="647"/>
      <c r="DX15" s="647"/>
      <c r="DY15" s="647"/>
      <c r="DZ15" s="647"/>
      <c r="EA15" s="647"/>
      <c r="EB15" s="647"/>
      <c r="EC15" s="666"/>
    </row>
    <row r="16" spans="2:143" ht="11.25" customHeight="1" x14ac:dyDescent="0.15">
      <c r="B16" s="643" t="s">
        <v>262</v>
      </c>
      <c r="C16" s="644"/>
      <c r="D16" s="644"/>
      <c r="E16" s="644"/>
      <c r="F16" s="644"/>
      <c r="G16" s="644"/>
      <c r="H16" s="644"/>
      <c r="I16" s="644"/>
      <c r="J16" s="644"/>
      <c r="K16" s="644"/>
      <c r="L16" s="644"/>
      <c r="M16" s="644"/>
      <c r="N16" s="644"/>
      <c r="O16" s="644"/>
      <c r="P16" s="644"/>
      <c r="Q16" s="645"/>
      <c r="R16" s="646">
        <v>6669</v>
      </c>
      <c r="S16" s="647"/>
      <c r="T16" s="647"/>
      <c r="U16" s="647"/>
      <c r="V16" s="647"/>
      <c r="W16" s="647"/>
      <c r="X16" s="647"/>
      <c r="Y16" s="648"/>
      <c r="Z16" s="642">
        <v>0.1</v>
      </c>
      <c r="AA16" s="642"/>
      <c r="AB16" s="642"/>
      <c r="AC16" s="642"/>
      <c r="AD16" s="649">
        <v>6669</v>
      </c>
      <c r="AE16" s="649"/>
      <c r="AF16" s="649"/>
      <c r="AG16" s="649"/>
      <c r="AH16" s="649"/>
      <c r="AI16" s="649"/>
      <c r="AJ16" s="649"/>
      <c r="AK16" s="649"/>
      <c r="AL16" s="650">
        <v>0.2</v>
      </c>
      <c r="AM16" s="651"/>
      <c r="AN16" s="651"/>
      <c r="AO16" s="652"/>
      <c r="AP16" s="643" t="s">
        <v>263</v>
      </c>
      <c r="AQ16" s="644"/>
      <c r="AR16" s="644"/>
      <c r="AS16" s="644"/>
      <c r="AT16" s="644"/>
      <c r="AU16" s="644"/>
      <c r="AV16" s="644"/>
      <c r="AW16" s="644"/>
      <c r="AX16" s="644"/>
      <c r="AY16" s="644"/>
      <c r="AZ16" s="644"/>
      <c r="BA16" s="644"/>
      <c r="BB16" s="644"/>
      <c r="BC16" s="644"/>
      <c r="BD16" s="644"/>
      <c r="BE16" s="644"/>
      <c r="BF16" s="645"/>
      <c r="BG16" s="646" t="s">
        <v>128</v>
      </c>
      <c r="BH16" s="647"/>
      <c r="BI16" s="647"/>
      <c r="BJ16" s="647"/>
      <c r="BK16" s="647"/>
      <c r="BL16" s="647"/>
      <c r="BM16" s="647"/>
      <c r="BN16" s="648"/>
      <c r="BO16" s="642" t="s">
        <v>128</v>
      </c>
      <c r="BP16" s="642"/>
      <c r="BQ16" s="642"/>
      <c r="BR16" s="642"/>
      <c r="BS16" s="649" t="s">
        <v>128</v>
      </c>
      <c r="BT16" s="649"/>
      <c r="BU16" s="649"/>
      <c r="BV16" s="649"/>
      <c r="BW16" s="649"/>
      <c r="BX16" s="649"/>
      <c r="BY16" s="649"/>
      <c r="BZ16" s="649"/>
      <c r="CA16" s="649"/>
      <c r="CB16" s="653"/>
      <c r="CD16" s="643" t="s">
        <v>264</v>
      </c>
      <c r="CE16" s="644"/>
      <c r="CF16" s="644"/>
      <c r="CG16" s="644"/>
      <c r="CH16" s="644"/>
      <c r="CI16" s="644"/>
      <c r="CJ16" s="644"/>
      <c r="CK16" s="644"/>
      <c r="CL16" s="644"/>
      <c r="CM16" s="644"/>
      <c r="CN16" s="644"/>
      <c r="CO16" s="644"/>
      <c r="CP16" s="644"/>
      <c r="CQ16" s="645"/>
      <c r="CR16" s="646">
        <v>55281</v>
      </c>
      <c r="CS16" s="647"/>
      <c r="CT16" s="647"/>
      <c r="CU16" s="647"/>
      <c r="CV16" s="647"/>
      <c r="CW16" s="647"/>
      <c r="CX16" s="647"/>
      <c r="CY16" s="648"/>
      <c r="CZ16" s="642">
        <v>1</v>
      </c>
      <c r="DA16" s="642"/>
      <c r="DB16" s="642"/>
      <c r="DC16" s="642"/>
      <c r="DD16" s="665" t="s">
        <v>128</v>
      </c>
      <c r="DE16" s="647"/>
      <c r="DF16" s="647"/>
      <c r="DG16" s="647"/>
      <c r="DH16" s="647"/>
      <c r="DI16" s="647"/>
      <c r="DJ16" s="647"/>
      <c r="DK16" s="647"/>
      <c r="DL16" s="647"/>
      <c r="DM16" s="647"/>
      <c r="DN16" s="647"/>
      <c r="DO16" s="647"/>
      <c r="DP16" s="648"/>
      <c r="DQ16" s="665">
        <v>55281</v>
      </c>
      <c r="DR16" s="647"/>
      <c r="DS16" s="647"/>
      <c r="DT16" s="647"/>
      <c r="DU16" s="647"/>
      <c r="DV16" s="647"/>
      <c r="DW16" s="647"/>
      <c r="DX16" s="647"/>
      <c r="DY16" s="647"/>
      <c r="DZ16" s="647"/>
      <c r="EA16" s="647"/>
      <c r="EB16" s="647"/>
      <c r="EC16" s="666"/>
    </row>
    <row r="17" spans="2:133" ht="11.25" customHeight="1" x14ac:dyDescent="0.15">
      <c r="B17" s="643" t="s">
        <v>265</v>
      </c>
      <c r="C17" s="644"/>
      <c r="D17" s="644"/>
      <c r="E17" s="644"/>
      <c r="F17" s="644"/>
      <c r="G17" s="644"/>
      <c r="H17" s="644"/>
      <c r="I17" s="644"/>
      <c r="J17" s="644"/>
      <c r="K17" s="644"/>
      <c r="L17" s="644"/>
      <c r="M17" s="644"/>
      <c r="N17" s="644"/>
      <c r="O17" s="644"/>
      <c r="P17" s="644"/>
      <c r="Q17" s="645"/>
      <c r="R17" s="646">
        <v>3956</v>
      </c>
      <c r="S17" s="647"/>
      <c r="T17" s="647"/>
      <c r="U17" s="647"/>
      <c r="V17" s="647"/>
      <c r="W17" s="647"/>
      <c r="X17" s="647"/>
      <c r="Y17" s="648"/>
      <c r="Z17" s="642">
        <v>0.1</v>
      </c>
      <c r="AA17" s="642"/>
      <c r="AB17" s="642"/>
      <c r="AC17" s="642"/>
      <c r="AD17" s="649">
        <v>3956</v>
      </c>
      <c r="AE17" s="649"/>
      <c r="AF17" s="649"/>
      <c r="AG17" s="649"/>
      <c r="AH17" s="649"/>
      <c r="AI17" s="649"/>
      <c r="AJ17" s="649"/>
      <c r="AK17" s="649"/>
      <c r="AL17" s="650">
        <v>0.1</v>
      </c>
      <c r="AM17" s="651"/>
      <c r="AN17" s="651"/>
      <c r="AO17" s="652"/>
      <c r="AP17" s="643" t="s">
        <v>266</v>
      </c>
      <c r="AQ17" s="644"/>
      <c r="AR17" s="644"/>
      <c r="AS17" s="644"/>
      <c r="AT17" s="644"/>
      <c r="AU17" s="644"/>
      <c r="AV17" s="644"/>
      <c r="AW17" s="644"/>
      <c r="AX17" s="644"/>
      <c r="AY17" s="644"/>
      <c r="AZ17" s="644"/>
      <c r="BA17" s="644"/>
      <c r="BB17" s="644"/>
      <c r="BC17" s="644"/>
      <c r="BD17" s="644"/>
      <c r="BE17" s="644"/>
      <c r="BF17" s="645"/>
      <c r="BG17" s="646" t="s">
        <v>128</v>
      </c>
      <c r="BH17" s="647"/>
      <c r="BI17" s="647"/>
      <c r="BJ17" s="647"/>
      <c r="BK17" s="647"/>
      <c r="BL17" s="647"/>
      <c r="BM17" s="647"/>
      <c r="BN17" s="648"/>
      <c r="BO17" s="642" t="s">
        <v>128</v>
      </c>
      <c r="BP17" s="642"/>
      <c r="BQ17" s="642"/>
      <c r="BR17" s="642"/>
      <c r="BS17" s="649" t="s">
        <v>128</v>
      </c>
      <c r="BT17" s="649"/>
      <c r="BU17" s="649"/>
      <c r="BV17" s="649"/>
      <c r="BW17" s="649"/>
      <c r="BX17" s="649"/>
      <c r="BY17" s="649"/>
      <c r="BZ17" s="649"/>
      <c r="CA17" s="649"/>
      <c r="CB17" s="653"/>
      <c r="CD17" s="643" t="s">
        <v>267</v>
      </c>
      <c r="CE17" s="644"/>
      <c r="CF17" s="644"/>
      <c r="CG17" s="644"/>
      <c r="CH17" s="644"/>
      <c r="CI17" s="644"/>
      <c r="CJ17" s="644"/>
      <c r="CK17" s="644"/>
      <c r="CL17" s="644"/>
      <c r="CM17" s="644"/>
      <c r="CN17" s="644"/>
      <c r="CO17" s="644"/>
      <c r="CP17" s="644"/>
      <c r="CQ17" s="645"/>
      <c r="CR17" s="646">
        <v>629282</v>
      </c>
      <c r="CS17" s="647"/>
      <c r="CT17" s="647"/>
      <c r="CU17" s="647"/>
      <c r="CV17" s="647"/>
      <c r="CW17" s="647"/>
      <c r="CX17" s="647"/>
      <c r="CY17" s="648"/>
      <c r="CZ17" s="642">
        <v>11.6</v>
      </c>
      <c r="DA17" s="642"/>
      <c r="DB17" s="642"/>
      <c r="DC17" s="642"/>
      <c r="DD17" s="665" t="s">
        <v>128</v>
      </c>
      <c r="DE17" s="647"/>
      <c r="DF17" s="647"/>
      <c r="DG17" s="647"/>
      <c r="DH17" s="647"/>
      <c r="DI17" s="647"/>
      <c r="DJ17" s="647"/>
      <c r="DK17" s="647"/>
      <c r="DL17" s="647"/>
      <c r="DM17" s="647"/>
      <c r="DN17" s="647"/>
      <c r="DO17" s="647"/>
      <c r="DP17" s="648"/>
      <c r="DQ17" s="665">
        <v>587461</v>
      </c>
      <c r="DR17" s="647"/>
      <c r="DS17" s="647"/>
      <c r="DT17" s="647"/>
      <c r="DU17" s="647"/>
      <c r="DV17" s="647"/>
      <c r="DW17" s="647"/>
      <c r="DX17" s="647"/>
      <c r="DY17" s="647"/>
      <c r="DZ17" s="647"/>
      <c r="EA17" s="647"/>
      <c r="EB17" s="647"/>
      <c r="EC17" s="666"/>
    </row>
    <row r="18" spans="2:133" ht="11.25" customHeight="1" x14ac:dyDescent="0.15">
      <c r="B18" s="643" t="s">
        <v>268</v>
      </c>
      <c r="C18" s="644"/>
      <c r="D18" s="644"/>
      <c r="E18" s="644"/>
      <c r="F18" s="644"/>
      <c r="G18" s="644"/>
      <c r="H18" s="644"/>
      <c r="I18" s="644"/>
      <c r="J18" s="644"/>
      <c r="K18" s="644"/>
      <c r="L18" s="644"/>
      <c r="M18" s="644"/>
      <c r="N18" s="644"/>
      <c r="O18" s="644"/>
      <c r="P18" s="644"/>
      <c r="Q18" s="645"/>
      <c r="R18" s="646">
        <v>4937</v>
      </c>
      <c r="S18" s="647"/>
      <c r="T18" s="647"/>
      <c r="U18" s="647"/>
      <c r="V18" s="647"/>
      <c r="W18" s="647"/>
      <c r="X18" s="647"/>
      <c r="Y18" s="648"/>
      <c r="Z18" s="642">
        <v>0.1</v>
      </c>
      <c r="AA18" s="642"/>
      <c r="AB18" s="642"/>
      <c r="AC18" s="642"/>
      <c r="AD18" s="649">
        <v>4937</v>
      </c>
      <c r="AE18" s="649"/>
      <c r="AF18" s="649"/>
      <c r="AG18" s="649"/>
      <c r="AH18" s="649"/>
      <c r="AI18" s="649"/>
      <c r="AJ18" s="649"/>
      <c r="AK18" s="649"/>
      <c r="AL18" s="650">
        <v>0.10000000149011612</v>
      </c>
      <c r="AM18" s="651"/>
      <c r="AN18" s="651"/>
      <c r="AO18" s="652"/>
      <c r="AP18" s="643" t="s">
        <v>269</v>
      </c>
      <c r="AQ18" s="644"/>
      <c r="AR18" s="644"/>
      <c r="AS18" s="644"/>
      <c r="AT18" s="644"/>
      <c r="AU18" s="644"/>
      <c r="AV18" s="644"/>
      <c r="AW18" s="644"/>
      <c r="AX18" s="644"/>
      <c r="AY18" s="644"/>
      <c r="AZ18" s="644"/>
      <c r="BA18" s="644"/>
      <c r="BB18" s="644"/>
      <c r="BC18" s="644"/>
      <c r="BD18" s="644"/>
      <c r="BE18" s="644"/>
      <c r="BF18" s="645"/>
      <c r="BG18" s="646" t="s">
        <v>128</v>
      </c>
      <c r="BH18" s="647"/>
      <c r="BI18" s="647"/>
      <c r="BJ18" s="647"/>
      <c r="BK18" s="647"/>
      <c r="BL18" s="647"/>
      <c r="BM18" s="647"/>
      <c r="BN18" s="648"/>
      <c r="BO18" s="642" t="s">
        <v>128</v>
      </c>
      <c r="BP18" s="642"/>
      <c r="BQ18" s="642"/>
      <c r="BR18" s="642"/>
      <c r="BS18" s="649" t="s">
        <v>128</v>
      </c>
      <c r="BT18" s="649"/>
      <c r="BU18" s="649"/>
      <c r="BV18" s="649"/>
      <c r="BW18" s="649"/>
      <c r="BX18" s="649"/>
      <c r="BY18" s="649"/>
      <c r="BZ18" s="649"/>
      <c r="CA18" s="649"/>
      <c r="CB18" s="653"/>
      <c r="CD18" s="643" t="s">
        <v>270</v>
      </c>
      <c r="CE18" s="644"/>
      <c r="CF18" s="644"/>
      <c r="CG18" s="644"/>
      <c r="CH18" s="644"/>
      <c r="CI18" s="644"/>
      <c r="CJ18" s="644"/>
      <c r="CK18" s="644"/>
      <c r="CL18" s="644"/>
      <c r="CM18" s="644"/>
      <c r="CN18" s="644"/>
      <c r="CO18" s="644"/>
      <c r="CP18" s="644"/>
      <c r="CQ18" s="645"/>
      <c r="CR18" s="646" t="s">
        <v>128</v>
      </c>
      <c r="CS18" s="647"/>
      <c r="CT18" s="647"/>
      <c r="CU18" s="647"/>
      <c r="CV18" s="647"/>
      <c r="CW18" s="647"/>
      <c r="CX18" s="647"/>
      <c r="CY18" s="648"/>
      <c r="CZ18" s="642" t="s">
        <v>128</v>
      </c>
      <c r="DA18" s="642"/>
      <c r="DB18" s="642"/>
      <c r="DC18" s="642"/>
      <c r="DD18" s="665" t="s">
        <v>128</v>
      </c>
      <c r="DE18" s="647"/>
      <c r="DF18" s="647"/>
      <c r="DG18" s="647"/>
      <c r="DH18" s="647"/>
      <c r="DI18" s="647"/>
      <c r="DJ18" s="647"/>
      <c r="DK18" s="647"/>
      <c r="DL18" s="647"/>
      <c r="DM18" s="647"/>
      <c r="DN18" s="647"/>
      <c r="DO18" s="647"/>
      <c r="DP18" s="648"/>
      <c r="DQ18" s="665" t="s">
        <v>128</v>
      </c>
      <c r="DR18" s="647"/>
      <c r="DS18" s="647"/>
      <c r="DT18" s="647"/>
      <c r="DU18" s="647"/>
      <c r="DV18" s="647"/>
      <c r="DW18" s="647"/>
      <c r="DX18" s="647"/>
      <c r="DY18" s="647"/>
      <c r="DZ18" s="647"/>
      <c r="EA18" s="647"/>
      <c r="EB18" s="647"/>
      <c r="EC18" s="666"/>
    </row>
    <row r="19" spans="2:133" ht="11.25" customHeight="1" x14ac:dyDescent="0.15">
      <c r="B19" s="643" t="s">
        <v>271</v>
      </c>
      <c r="C19" s="644"/>
      <c r="D19" s="644"/>
      <c r="E19" s="644"/>
      <c r="F19" s="644"/>
      <c r="G19" s="644"/>
      <c r="H19" s="644"/>
      <c r="I19" s="644"/>
      <c r="J19" s="644"/>
      <c r="K19" s="644"/>
      <c r="L19" s="644"/>
      <c r="M19" s="644"/>
      <c r="N19" s="644"/>
      <c r="O19" s="644"/>
      <c r="P19" s="644"/>
      <c r="Q19" s="645"/>
      <c r="R19" s="646">
        <v>835</v>
      </c>
      <c r="S19" s="647"/>
      <c r="T19" s="647"/>
      <c r="U19" s="647"/>
      <c r="V19" s="647"/>
      <c r="W19" s="647"/>
      <c r="X19" s="647"/>
      <c r="Y19" s="648"/>
      <c r="Z19" s="642">
        <v>0</v>
      </c>
      <c r="AA19" s="642"/>
      <c r="AB19" s="642"/>
      <c r="AC19" s="642"/>
      <c r="AD19" s="649">
        <v>835</v>
      </c>
      <c r="AE19" s="649"/>
      <c r="AF19" s="649"/>
      <c r="AG19" s="649"/>
      <c r="AH19" s="649"/>
      <c r="AI19" s="649"/>
      <c r="AJ19" s="649"/>
      <c r="AK19" s="649"/>
      <c r="AL19" s="650">
        <v>0</v>
      </c>
      <c r="AM19" s="651"/>
      <c r="AN19" s="651"/>
      <c r="AO19" s="652"/>
      <c r="AP19" s="643" t="s">
        <v>272</v>
      </c>
      <c r="AQ19" s="644"/>
      <c r="AR19" s="644"/>
      <c r="AS19" s="644"/>
      <c r="AT19" s="644"/>
      <c r="AU19" s="644"/>
      <c r="AV19" s="644"/>
      <c r="AW19" s="644"/>
      <c r="AX19" s="644"/>
      <c r="AY19" s="644"/>
      <c r="AZ19" s="644"/>
      <c r="BA19" s="644"/>
      <c r="BB19" s="644"/>
      <c r="BC19" s="644"/>
      <c r="BD19" s="644"/>
      <c r="BE19" s="644"/>
      <c r="BF19" s="645"/>
      <c r="BG19" s="646">
        <v>1205</v>
      </c>
      <c r="BH19" s="647"/>
      <c r="BI19" s="647"/>
      <c r="BJ19" s="647"/>
      <c r="BK19" s="647"/>
      <c r="BL19" s="647"/>
      <c r="BM19" s="647"/>
      <c r="BN19" s="648"/>
      <c r="BO19" s="642">
        <v>0.3</v>
      </c>
      <c r="BP19" s="642"/>
      <c r="BQ19" s="642"/>
      <c r="BR19" s="642"/>
      <c r="BS19" s="649" t="s">
        <v>128</v>
      </c>
      <c r="BT19" s="649"/>
      <c r="BU19" s="649"/>
      <c r="BV19" s="649"/>
      <c r="BW19" s="649"/>
      <c r="BX19" s="649"/>
      <c r="BY19" s="649"/>
      <c r="BZ19" s="649"/>
      <c r="CA19" s="649"/>
      <c r="CB19" s="653"/>
      <c r="CD19" s="643" t="s">
        <v>273</v>
      </c>
      <c r="CE19" s="644"/>
      <c r="CF19" s="644"/>
      <c r="CG19" s="644"/>
      <c r="CH19" s="644"/>
      <c r="CI19" s="644"/>
      <c r="CJ19" s="644"/>
      <c r="CK19" s="644"/>
      <c r="CL19" s="644"/>
      <c r="CM19" s="644"/>
      <c r="CN19" s="644"/>
      <c r="CO19" s="644"/>
      <c r="CP19" s="644"/>
      <c r="CQ19" s="645"/>
      <c r="CR19" s="646" t="s">
        <v>128</v>
      </c>
      <c r="CS19" s="647"/>
      <c r="CT19" s="647"/>
      <c r="CU19" s="647"/>
      <c r="CV19" s="647"/>
      <c r="CW19" s="647"/>
      <c r="CX19" s="647"/>
      <c r="CY19" s="648"/>
      <c r="CZ19" s="642" t="s">
        <v>128</v>
      </c>
      <c r="DA19" s="642"/>
      <c r="DB19" s="642"/>
      <c r="DC19" s="642"/>
      <c r="DD19" s="665" t="s">
        <v>128</v>
      </c>
      <c r="DE19" s="647"/>
      <c r="DF19" s="647"/>
      <c r="DG19" s="647"/>
      <c r="DH19" s="647"/>
      <c r="DI19" s="647"/>
      <c r="DJ19" s="647"/>
      <c r="DK19" s="647"/>
      <c r="DL19" s="647"/>
      <c r="DM19" s="647"/>
      <c r="DN19" s="647"/>
      <c r="DO19" s="647"/>
      <c r="DP19" s="648"/>
      <c r="DQ19" s="665" t="s">
        <v>128</v>
      </c>
      <c r="DR19" s="647"/>
      <c r="DS19" s="647"/>
      <c r="DT19" s="647"/>
      <c r="DU19" s="647"/>
      <c r="DV19" s="647"/>
      <c r="DW19" s="647"/>
      <c r="DX19" s="647"/>
      <c r="DY19" s="647"/>
      <c r="DZ19" s="647"/>
      <c r="EA19" s="647"/>
      <c r="EB19" s="647"/>
      <c r="EC19" s="666"/>
    </row>
    <row r="20" spans="2:133" ht="11.25" customHeight="1" x14ac:dyDescent="0.15">
      <c r="B20" s="643" t="s">
        <v>274</v>
      </c>
      <c r="C20" s="644"/>
      <c r="D20" s="644"/>
      <c r="E20" s="644"/>
      <c r="F20" s="644"/>
      <c r="G20" s="644"/>
      <c r="H20" s="644"/>
      <c r="I20" s="644"/>
      <c r="J20" s="644"/>
      <c r="K20" s="644"/>
      <c r="L20" s="644"/>
      <c r="M20" s="644"/>
      <c r="N20" s="644"/>
      <c r="O20" s="644"/>
      <c r="P20" s="644"/>
      <c r="Q20" s="645"/>
      <c r="R20" s="646">
        <v>1854</v>
      </c>
      <c r="S20" s="647"/>
      <c r="T20" s="647"/>
      <c r="U20" s="647"/>
      <c r="V20" s="647"/>
      <c r="W20" s="647"/>
      <c r="X20" s="647"/>
      <c r="Y20" s="648"/>
      <c r="Z20" s="642">
        <v>0</v>
      </c>
      <c r="AA20" s="642"/>
      <c r="AB20" s="642"/>
      <c r="AC20" s="642"/>
      <c r="AD20" s="649">
        <v>1854</v>
      </c>
      <c r="AE20" s="649"/>
      <c r="AF20" s="649"/>
      <c r="AG20" s="649"/>
      <c r="AH20" s="649"/>
      <c r="AI20" s="649"/>
      <c r="AJ20" s="649"/>
      <c r="AK20" s="649"/>
      <c r="AL20" s="650">
        <v>0</v>
      </c>
      <c r="AM20" s="651"/>
      <c r="AN20" s="651"/>
      <c r="AO20" s="652"/>
      <c r="AP20" s="643" t="s">
        <v>275</v>
      </c>
      <c r="AQ20" s="644"/>
      <c r="AR20" s="644"/>
      <c r="AS20" s="644"/>
      <c r="AT20" s="644"/>
      <c r="AU20" s="644"/>
      <c r="AV20" s="644"/>
      <c r="AW20" s="644"/>
      <c r="AX20" s="644"/>
      <c r="AY20" s="644"/>
      <c r="AZ20" s="644"/>
      <c r="BA20" s="644"/>
      <c r="BB20" s="644"/>
      <c r="BC20" s="644"/>
      <c r="BD20" s="644"/>
      <c r="BE20" s="644"/>
      <c r="BF20" s="645"/>
      <c r="BG20" s="646">
        <v>1205</v>
      </c>
      <c r="BH20" s="647"/>
      <c r="BI20" s="647"/>
      <c r="BJ20" s="647"/>
      <c r="BK20" s="647"/>
      <c r="BL20" s="647"/>
      <c r="BM20" s="647"/>
      <c r="BN20" s="648"/>
      <c r="BO20" s="642">
        <v>0.3</v>
      </c>
      <c r="BP20" s="642"/>
      <c r="BQ20" s="642"/>
      <c r="BR20" s="642"/>
      <c r="BS20" s="649" t="s">
        <v>128</v>
      </c>
      <c r="BT20" s="649"/>
      <c r="BU20" s="649"/>
      <c r="BV20" s="649"/>
      <c r="BW20" s="649"/>
      <c r="BX20" s="649"/>
      <c r="BY20" s="649"/>
      <c r="BZ20" s="649"/>
      <c r="CA20" s="649"/>
      <c r="CB20" s="653"/>
      <c r="CD20" s="643" t="s">
        <v>276</v>
      </c>
      <c r="CE20" s="644"/>
      <c r="CF20" s="644"/>
      <c r="CG20" s="644"/>
      <c r="CH20" s="644"/>
      <c r="CI20" s="644"/>
      <c r="CJ20" s="644"/>
      <c r="CK20" s="644"/>
      <c r="CL20" s="644"/>
      <c r="CM20" s="644"/>
      <c r="CN20" s="644"/>
      <c r="CO20" s="644"/>
      <c r="CP20" s="644"/>
      <c r="CQ20" s="645"/>
      <c r="CR20" s="646">
        <v>5438663</v>
      </c>
      <c r="CS20" s="647"/>
      <c r="CT20" s="647"/>
      <c r="CU20" s="647"/>
      <c r="CV20" s="647"/>
      <c r="CW20" s="647"/>
      <c r="CX20" s="647"/>
      <c r="CY20" s="648"/>
      <c r="CZ20" s="642">
        <v>100</v>
      </c>
      <c r="DA20" s="642"/>
      <c r="DB20" s="642"/>
      <c r="DC20" s="642"/>
      <c r="DD20" s="665">
        <v>851778</v>
      </c>
      <c r="DE20" s="647"/>
      <c r="DF20" s="647"/>
      <c r="DG20" s="647"/>
      <c r="DH20" s="647"/>
      <c r="DI20" s="647"/>
      <c r="DJ20" s="647"/>
      <c r="DK20" s="647"/>
      <c r="DL20" s="647"/>
      <c r="DM20" s="647"/>
      <c r="DN20" s="647"/>
      <c r="DO20" s="647"/>
      <c r="DP20" s="648"/>
      <c r="DQ20" s="665">
        <v>4047682</v>
      </c>
      <c r="DR20" s="647"/>
      <c r="DS20" s="647"/>
      <c r="DT20" s="647"/>
      <c r="DU20" s="647"/>
      <c r="DV20" s="647"/>
      <c r="DW20" s="647"/>
      <c r="DX20" s="647"/>
      <c r="DY20" s="647"/>
      <c r="DZ20" s="647"/>
      <c r="EA20" s="647"/>
      <c r="EB20" s="647"/>
      <c r="EC20" s="666"/>
    </row>
    <row r="21" spans="2:133" ht="11.25" customHeight="1" x14ac:dyDescent="0.15">
      <c r="B21" s="643" t="s">
        <v>277</v>
      </c>
      <c r="C21" s="644"/>
      <c r="D21" s="644"/>
      <c r="E21" s="644"/>
      <c r="F21" s="644"/>
      <c r="G21" s="644"/>
      <c r="H21" s="644"/>
      <c r="I21" s="644"/>
      <c r="J21" s="644"/>
      <c r="K21" s="644"/>
      <c r="L21" s="644"/>
      <c r="M21" s="644"/>
      <c r="N21" s="644"/>
      <c r="O21" s="644"/>
      <c r="P21" s="644"/>
      <c r="Q21" s="645"/>
      <c r="R21" s="646">
        <v>257</v>
      </c>
      <c r="S21" s="647"/>
      <c r="T21" s="647"/>
      <c r="U21" s="647"/>
      <c r="V21" s="647"/>
      <c r="W21" s="647"/>
      <c r="X21" s="647"/>
      <c r="Y21" s="648"/>
      <c r="Z21" s="642">
        <v>0</v>
      </c>
      <c r="AA21" s="642"/>
      <c r="AB21" s="642"/>
      <c r="AC21" s="642"/>
      <c r="AD21" s="649">
        <v>257</v>
      </c>
      <c r="AE21" s="649"/>
      <c r="AF21" s="649"/>
      <c r="AG21" s="649"/>
      <c r="AH21" s="649"/>
      <c r="AI21" s="649"/>
      <c r="AJ21" s="649"/>
      <c r="AK21" s="649"/>
      <c r="AL21" s="650">
        <v>0</v>
      </c>
      <c r="AM21" s="651"/>
      <c r="AN21" s="651"/>
      <c r="AO21" s="652"/>
      <c r="AP21" s="643" t="s">
        <v>278</v>
      </c>
      <c r="AQ21" s="678"/>
      <c r="AR21" s="678"/>
      <c r="AS21" s="678"/>
      <c r="AT21" s="678"/>
      <c r="AU21" s="678"/>
      <c r="AV21" s="678"/>
      <c r="AW21" s="678"/>
      <c r="AX21" s="678"/>
      <c r="AY21" s="678"/>
      <c r="AZ21" s="678"/>
      <c r="BA21" s="678"/>
      <c r="BB21" s="678"/>
      <c r="BC21" s="678"/>
      <c r="BD21" s="678"/>
      <c r="BE21" s="678"/>
      <c r="BF21" s="679"/>
      <c r="BG21" s="646">
        <v>1205</v>
      </c>
      <c r="BH21" s="647"/>
      <c r="BI21" s="647"/>
      <c r="BJ21" s="647"/>
      <c r="BK21" s="647"/>
      <c r="BL21" s="647"/>
      <c r="BM21" s="647"/>
      <c r="BN21" s="648"/>
      <c r="BO21" s="642">
        <v>0.3</v>
      </c>
      <c r="BP21" s="642"/>
      <c r="BQ21" s="642"/>
      <c r="BR21" s="642"/>
      <c r="BS21" s="649" t="s">
        <v>128</v>
      </c>
      <c r="BT21" s="649"/>
      <c r="BU21" s="649"/>
      <c r="BV21" s="649"/>
      <c r="BW21" s="649"/>
      <c r="BX21" s="649"/>
      <c r="BY21" s="649"/>
      <c r="BZ21" s="649"/>
      <c r="CA21" s="649"/>
      <c r="CB21" s="653"/>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83" t="s">
        <v>279</v>
      </c>
      <c r="C22" s="684"/>
      <c r="D22" s="684"/>
      <c r="E22" s="684"/>
      <c r="F22" s="684"/>
      <c r="G22" s="684"/>
      <c r="H22" s="684"/>
      <c r="I22" s="684"/>
      <c r="J22" s="684"/>
      <c r="K22" s="684"/>
      <c r="L22" s="684"/>
      <c r="M22" s="684"/>
      <c r="N22" s="684"/>
      <c r="O22" s="684"/>
      <c r="P22" s="684"/>
      <c r="Q22" s="685"/>
      <c r="R22" s="646">
        <v>1991</v>
      </c>
      <c r="S22" s="647"/>
      <c r="T22" s="647"/>
      <c r="U22" s="647"/>
      <c r="V22" s="647"/>
      <c r="W22" s="647"/>
      <c r="X22" s="647"/>
      <c r="Y22" s="648"/>
      <c r="Z22" s="642">
        <v>0</v>
      </c>
      <c r="AA22" s="642"/>
      <c r="AB22" s="642"/>
      <c r="AC22" s="642"/>
      <c r="AD22" s="649">
        <v>1991</v>
      </c>
      <c r="AE22" s="649"/>
      <c r="AF22" s="649"/>
      <c r="AG22" s="649"/>
      <c r="AH22" s="649"/>
      <c r="AI22" s="649"/>
      <c r="AJ22" s="649"/>
      <c r="AK22" s="649"/>
      <c r="AL22" s="650">
        <v>0.10000000149011612</v>
      </c>
      <c r="AM22" s="651"/>
      <c r="AN22" s="651"/>
      <c r="AO22" s="652"/>
      <c r="AP22" s="643" t="s">
        <v>280</v>
      </c>
      <c r="AQ22" s="678"/>
      <c r="AR22" s="678"/>
      <c r="AS22" s="678"/>
      <c r="AT22" s="678"/>
      <c r="AU22" s="678"/>
      <c r="AV22" s="678"/>
      <c r="AW22" s="678"/>
      <c r="AX22" s="678"/>
      <c r="AY22" s="678"/>
      <c r="AZ22" s="678"/>
      <c r="BA22" s="678"/>
      <c r="BB22" s="678"/>
      <c r="BC22" s="678"/>
      <c r="BD22" s="678"/>
      <c r="BE22" s="678"/>
      <c r="BF22" s="679"/>
      <c r="BG22" s="646" t="s">
        <v>128</v>
      </c>
      <c r="BH22" s="647"/>
      <c r="BI22" s="647"/>
      <c r="BJ22" s="647"/>
      <c r="BK22" s="647"/>
      <c r="BL22" s="647"/>
      <c r="BM22" s="647"/>
      <c r="BN22" s="648"/>
      <c r="BO22" s="642" t="s">
        <v>128</v>
      </c>
      <c r="BP22" s="642"/>
      <c r="BQ22" s="642"/>
      <c r="BR22" s="642"/>
      <c r="BS22" s="649" t="s">
        <v>128</v>
      </c>
      <c r="BT22" s="649"/>
      <c r="BU22" s="649"/>
      <c r="BV22" s="649"/>
      <c r="BW22" s="649"/>
      <c r="BX22" s="649"/>
      <c r="BY22" s="649"/>
      <c r="BZ22" s="649"/>
      <c r="CA22" s="649"/>
      <c r="CB22" s="653"/>
      <c r="CD22" s="635" t="s">
        <v>281</v>
      </c>
      <c r="CE22" s="636"/>
      <c r="CF22" s="636"/>
      <c r="CG22" s="636"/>
      <c r="CH22" s="636"/>
      <c r="CI22" s="636"/>
      <c r="CJ22" s="636"/>
      <c r="CK22" s="636"/>
      <c r="CL22" s="636"/>
      <c r="CM22" s="636"/>
      <c r="CN22" s="636"/>
      <c r="CO22" s="636"/>
      <c r="CP22" s="636"/>
      <c r="CQ22" s="636"/>
      <c r="CR22" s="636"/>
      <c r="CS22" s="636"/>
      <c r="CT22" s="636"/>
      <c r="CU22" s="636"/>
      <c r="CV22" s="636"/>
      <c r="CW22" s="636"/>
      <c r="CX22" s="636"/>
      <c r="CY22" s="636"/>
      <c r="CZ22" s="636"/>
      <c r="DA22" s="636"/>
      <c r="DB22" s="636"/>
      <c r="DC22" s="636"/>
      <c r="DD22" s="636"/>
      <c r="DE22" s="636"/>
      <c r="DF22" s="636"/>
      <c r="DG22" s="636"/>
      <c r="DH22" s="636"/>
      <c r="DI22" s="636"/>
      <c r="DJ22" s="636"/>
      <c r="DK22" s="636"/>
      <c r="DL22" s="636"/>
      <c r="DM22" s="636"/>
      <c r="DN22" s="636"/>
      <c r="DO22" s="636"/>
      <c r="DP22" s="636"/>
      <c r="DQ22" s="636"/>
      <c r="DR22" s="636"/>
      <c r="DS22" s="636"/>
      <c r="DT22" s="636"/>
      <c r="DU22" s="636"/>
      <c r="DV22" s="636"/>
      <c r="DW22" s="636"/>
      <c r="DX22" s="636"/>
      <c r="DY22" s="636"/>
      <c r="DZ22" s="636"/>
      <c r="EA22" s="636"/>
      <c r="EB22" s="636"/>
      <c r="EC22" s="637"/>
    </row>
    <row r="23" spans="2:133" ht="11.25" customHeight="1" x14ac:dyDescent="0.15">
      <c r="B23" s="643" t="s">
        <v>282</v>
      </c>
      <c r="C23" s="644"/>
      <c r="D23" s="644"/>
      <c r="E23" s="644"/>
      <c r="F23" s="644"/>
      <c r="G23" s="644"/>
      <c r="H23" s="644"/>
      <c r="I23" s="644"/>
      <c r="J23" s="644"/>
      <c r="K23" s="644"/>
      <c r="L23" s="644"/>
      <c r="M23" s="644"/>
      <c r="N23" s="644"/>
      <c r="O23" s="644"/>
      <c r="P23" s="644"/>
      <c r="Q23" s="645"/>
      <c r="R23" s="646">
        <v>3430909</v>
      </c>
      <c r="S23" s="647"/>
      <c r="T23" s="647"/>
      <c r="U23" s="647"/>
      <c r="V23" s="647"/>
      <c r="W23" s="647"/>
      <c r="X23" s="647"/>
      <c r="Y23" s="648"/>
      <c r="Z23" s="642">
        <v>58.3</v>
      </c>
      <c r="AA23" s="642"/>
      <c r="AB23" s="642"/>
      <c r="AC23" s="642"/>
      <c r="AD23" s="649">
        <v>3168042</v>
      </c>
      <c r="AE23" s="649"/>
      <c r="AF23" s="649"/>
      <c r="AG23" s="649"/>
      <c r="AH23" s="649"/>
      <c r="AI23" s="649"/>
      <c r="AJ23" s="649"/>
      <c r="AK23" s="649"/>
      <c r="AL23" s="650">
        <v>82.6</v>
      </c>
      <c r="AM23" s="651"/>
      <c r="AN23" s="651"/>
      <c r="AO23" s="652"/>
      <c r="AP23" s="643" t="s">
        <v>283</v>
      </c>
      <c r="AQ23" s="678"/>
      <c r="AR23" s="678"/>
      <c r="AS23" s="678"/>
      <c r="AT23" s="678"/>
      <c r="AU23" s="678"/>
      <c r="AV23" s="678"/>
      <c r="AW23" s="678"/>
      <c r="AX23" s="678"/>
      <c r="AY23" s="678"/>
      <c r="AZ23" s="678"/>
      <c r="BA23" s="678"/>
      <c r="BB23" s="678"/>
      <c r="BC23" s="678"/>
      <c r="BD23" s="678"/>
      <c r="BE23" s="678"/>
      <c r="BF23" s="679"/>
      <c r="BG23" s="646" t="s">
        <v>128</v>
      </c>
      <c r="BH23" s="647"/>
      <c r="BI23" s="647"/>
      <c r="BJ23" s="647"/>
      <c r="BK23" s="647"/>
      <c r="BL23" s="647"/>
      <c r="BM23" s="647"/>
      <c r="BN23" s="648"/>
      <c r="BO23" s="642" t="s">
        <v>128</v>
      </c>
      <c r="BP23" s="642"/>
      <c r="BQ23" s="642"/>
      <c r="BR23" s="642"/>
      <c r="BS23" s="649" t="s">
        <v>128</v>
      </c>
      <c r="BT23" s="649"/>
      <c r="BU23" s="649"/>
      <c r="BV23" s="649"/>
      <c r="BW23" s="649"/>
      <c r="BX23" s="649"/>
      <c r="BY23" s="649"/>
      <c r="BZ23" s="649"/>
      <c r="CA23" s="649"/>
      <c r="CB23" s="653"/>
      <c r="CD23" s="635" t="s">
        <v>223</v>
      </c>
      <c r="CE23" s="636"/>
      <c r="CF23" s="636"/>
      <c r="CG23" s="636"/>
      <c r="CH23" s="636"/>
      <c r="CI23" s="636"/>
      <c r="CJ23" s="636"/>
      <c r="CK23" s="636"/>
      <c r="CL23" s="636"/>
      <c r="CM23" s="636"/>
      <c r="CN23" s="636"/>
      <c r="CO23" s="636"/>
      <c r="CP23" s="636"/>
      <c r="CQ23" s="637"/>
      <c r="CR23" s="635" t="s">
        <v>284</v>
      </c>
      <c r="CS23" s="636"/>
      <c r="CT23" s="636"/>
      <c r="CU23" s="636"/>
      <c r="CV23" s="636"/>
      <c r="CW23" s="636"/>
      <c r="CX23" s="636"/>
      <c r="CY23" s="637"/>
      <c r="CZ23" s="635" t="s">
        <v>285</v>
      </c>
      <c r="DA23" s="636"/>
      <c r="DB23" s="636"/>
      <c r="DC23" s="637"/>
      <c r="DD23" s="635" t="s">
        <v>286</v>
      </c>
      <c r="DE23" s="636"/>
      <c r="DF23" s="636"/>
      <c r="DG23" s="636"/>
      <c r="DH23" s="636"/>
      <c r="DI23" s="636"/>
      <c r="DJ23" s="636"/>
      <c r="DK23" s="637"/>
      <c r="DL23" s="680" t="s">
        <v>287</v>
      </c>
      <c r="DM23" s="681"/>
      <c r="DN23" s="681"/>
      <c r="DO23" s="681"/>
      <c r="DP23" s="681"/>
      <c r="DQ23" s="681"/>
      <c r="DR23" s="681"/>
      <c r="DS23" s="681"/>
      <c r="DT23" s="681"/>
      <c r="DU23" s="681"/>
      <c r="DV23" s="682"/>
      <c r="DW23" s="635" t="s">
        <v>288</v>
      </c>
      <c r="DX23" s="636"/>
      <c r="DY23" s="636"/>
      <c r="DZ23" s="636"/>
      <c r="EA23" s="636"/>
      <c r="EB23" s="636"/>
      <c r="EC23" s="637"/>
    </row>
    <row r="24" spans="2:133" ht="11.25" customHeight="1" x14ac:dyDescent="0.15">
      <c r="B24" s="643" t="s">
        <v>289</v>
      </c>
      <c r="C24" s="644"/>
      <c r="D24" s="644"/>
      <c r="E24" s="644"/>
      <c r="F24" s="644"/>
      <c r="G24" s="644"/>
      <c r="H24" s="644"/>
      <c r="I24" s="644"/>
      <c r="J24" s="644"/>
      <c r="K24" s="644"/>
      <c r="L24" s="644"/>
      <c r="M24" s="644"/>
      <c r="N24" s="644"/>
      <c r="O24" s="644"/>
      <c r="P24" s="644"/>
      <c r="Q24" s="645"/>
      <c r="R24" s="646">
        <v>3168042</v>
      </c>
      <c r="S24" s="647"/>
      <c r="T24" s="647"/>
      <c r="U24" s="647"/>
      <c r="V24" s="647"/>
      <c r="W24" s="647"/>
      <c r="X24" s="647"/>
      <c r="Y24" s="648"/>
      <c r="Z24" s="642">
        <v>53.8</v>
      </c>
      <c r="AA24" s="642"/>
      <c r="AB24" s="642"/>
      <c r="AC24" s="642"/>
      <c r="AD24" s="649">
        <v>3168042</v>
      </c>
      <c r="AE24" s="649"/>
      <c r="AF24" s="649"/>
      <c r="AG24" s="649"/>
      <c r="AH24" s="649"/>
      <c r="AI24" s="649"/>
      <c r="AJ24" s="649"/>
      <c r="AK24" s="649"/>
      <c r="AL24" s="650">
        <v>82.6</v>
      </c>
      <c r="AM24" s="651"/>
      <c r="AN24" s="651"/>
      <c r="AO24" s="652"/>
      <c r="AP24" s="643" t="s">
        <v>290</v>
      </c>
      <c r="AQ24" s="678"/>
      <c r="AR24" s="678"/>
      <c r="AS24" s="678"/>
      <c r="AT24" s="678"/>
      <c r="AU24" s="678"/>
      <c r="AV24" s="678"/>
      <c r="AW24" s="678"/>
      <c r="AX24" s="678"/>
      <c r="AY24" s="678"/>
      <c r="AZ24" s="678"/>
      <c r="BA24" s="678"/>
      <c r="BB24" s="678"/>
      <c r="BC24" s="678"/>
      <c r="BD24" s="678"/>
      <c r="BE24" s="678"/>
      <c r="BF24" s="679"/>
      <c r="BG24" s="646" t="s">
        <v>128</v>
      </c>
      <c r="BH24" s="647"/>
      <c r="BI24" s="647"/>
      <c r="BJ24" s="647"/>
      <c r="BK24" s="647"/>
      <c r="BL24" s="647"/>
      <c r="BM24" s="647"/>
      <c r="BN24" s="648"/>
      <c r="BO24" s="642" t="s">
        <v>128</v>
      </c>
      <c r="BP24" s="642"/>
      <c r="BQ24" s="642"/>
      <c r="BR24" s="642"/>
      <c r="BS24" s="649" t="s">
        <v>128</v>
      </c>
      <c r="BT24" s="649"/>
      <c r="BU24" s="649"/>
      <c r="BV24" s="649"/>
      <c r="BW24" s="649"/>
      <c r="BX24" s="649"/>
      <c r="BY24" s="649"/>
      <c r="BZ24" s="649"/>
      <c r="CA24" s="649"/>
      <c r="CB24" s="653"/>
      <c r="CD24" s="654" t="s">
        <v>291</v>
      </c>
      <c r="CE24" s="655"/>
      <c r="CF24" s="655"/>
      <c r="CG24" s="655"/>
      <c r="CH24" s="655"/>
      <c r="CI24" s="655"/>
      <c r="CJ24" s="655"/>
      <c r="CK24" s="655"/>
      <c r="CL24" s="655"/>
      <c r="CM24" s="655"/>
      <c r="CN24" s="655"/>
      <c r="CO24" s="655"/>
      <c r="CP24" s="655"/>
      <c r="CQ24" s="656"/>
      <c r="CR24" s="657">
        <v>1974631</v>
      </c>
      <c r="CS24" s="658"/>
      <c r="CT24" s="658"/>
      <c r="CU24" s="658"/>
      <c r="CV24" s="658"/>
      <c r="CW24" s="658"/>
      <c r="CX24" s="658"/>
      <c r="CY24" s="659"/>
      <c r="CZ24" s="662">
        <v>36.299999999999997</v>
      </c>
      <c r="DA24" s="663"/>
      <c r="DB24" s="663"/>
      <c r="DC24" s="667"/>
      <c r="DD24" s="686">
        <v>1526171</v>
      </c>
      <c r="DE24" s="658"/>
      <c r="DF24" s="658"/>
      <c r="DG24" s="658"/>
      <c r="DH24" s="658"/>
      <c r="DI24" s="658"/>
      <c r="DJ24" s="658"/>
      <c r="DK24" s="659"/>
      <c r="DL24" s="686">
        <v>1501621</v>
      </c>
      <c r="DM24" s="658"/>
      <c r="DN24" s="658"/>
      <c r="DO24" s="658"/>
      <c r="DP24" s="658"/>
      <c r="DQ24" s="658"/>
      <c r="DR24" s="658"/>
      <c r="DS24" s="658"/>
      <c r="DT24" s="658"/>
      <c r="DU24" s="658"/>
      <c r="DV24" s="659"/>
      <c r="DW24" s="662">
        <v>38.299999999999997</v>
      </c>
      <c r="DX24" s="663"/>
      <c r="DY24" s="663"/>
      <c r="DZ24" s="663"/>
      <c r="EA24" s="663"/>
      <c r="EB24" s="663"/>
      <c r="EC24" s="664"/>
    </row>
    <row r="25" spans="2:133" ht="11.25" customHeight="1" x14ac:dyDescent="0.15">
      <c r="B25" s="643" t="s">
        <v>292</v>
      </c>
      <c r="C25" s="644"/>
      <c r="D25" s="644"/>
      <c r="E25" s="644"/>
      <c r="F25" s="644"/>
      <c r="G25" s="644"/>
      <c r="H25" s="644"/>
      <c r="I25" s="644"/>
      <c r="J25" s="644"/>
      <c r="K25" s="644"/>
      <c r="L25" s="644"/>
      <c r="M25" s="644"/>
      <c r="N25" s="644"/>
      <c r="O25" s="644"/>
      <c r="P25" s="644"/>
      <c r="Q25" s="645"/>
      <c r="R25" s="646">
        <v>262867</v>
      </c>
      <c r="S25" s="647"/>
      <c r="T25" s="647"/>
      <c r="U25" s="647"/>
      <c r="V25" s="647"/>
      <c r="W25" s="647"/>
      <c r="X25" s="647"/>
      <c r="Y25" s="648"/>
      <c r="Z25" s="642">
        <v>4.5</v>
      </c>
      <c r="AA25" s="642"/>
      <c r="AB25" s="642"/>
      <c r="AC25" s="642"/>
      <c r="AD25" s="649" t="s">
        <v>128</v>
      </c>
      <c r="AE25" s="649"/>
      <c r="AF25" s="649"/>
      <c r="AG25" s="649"/>
      <c r="AH25" s="649"/>
      <c r="AI25" s="649"/>
      <c r="AJ25" s="649"/>
      <c r="AK25" s="649"/>
      <c r="AL25" s="650" t="s">
        <v>128</v>
      </c>
      <c r="AM25" s="651"/>
      <c r="AN25" s="651"/>
      <c r="AO25" s="652"/>
      <c r="AP25" s="643" t="s">
        <v>293</v>
      </c>
      <c r="AQ25" s="678"/>
      <c r="AR25" s="678"/>
      <c r="AS25" s="678"/>
      <c r="AT25" s="678"/>
      <c r="AU25" s="678"/>
      <c r="AV25" s="678"/>
      <c r="AW25" s="678"/>
      <c r="AX25" s="678"/>
      <c r="AY25" s="678"/>
      <c r="AZ25" s="678"/>
      <c r="BA25" s="678"/>
      <c r="BB25" s="678"/>
      <c r="BC25" s="678"/>
      <c r="BD25" s="678"/>
      <c r="BE25" s="678"/>
      <c r="BF25" s="679"/>
      <c r="BG25" s="646" t="s">
        <v>128</v>
      </c>
      <c r="BH25" s="647"/>
      <c r="BI25" s="647"/>
      <c r="BJ25" s="647"/>
      <c r="BK25" s="647"/>
      <c r="BL25" s="647"/>
      <c r="BM25" s="647"/>
      <c r="BN25" s="648"/>
      <c r="BO25" s="642" t="s">
        <v>128</v>
      </c>
      <c r="BP25" s="642"/>
      <c r="BQ25" s="642"/>
      <c r="BR25" s="642"/>
      <c r="BS25" s="649" t="s">
        <v>128</v>
      </c>
      <c r="BT25" s="649"/>
      <c r="BU25" s="649"/>
      <c r="BV25" s="649"/>
      <c r="BW25" s="649"/>
      <c r="BX25" s="649"/>
      <c r="BY25" s="649"/>
      <c r="BZ25" s="649"/>
      <c r="CA25" s="649"/>
      <c r="CB25" s="653"/>
      <c r="CD25" s="643" t="s">
        <v>294</v>
      </c>
      <c r="CE25" s="644"/>
      <c r="CF25" s="644"/>
      <c r="CG25" s="644"/>
      <c r="CH25" s="644"/>
      <c r="CI25" s="644"/>
      <c r="CJ25" s="644"/>
      <c r="CK25" s="644"/>
      <c r="CL25" s="644"/>
      <c r="CM25" s="644"/>
      <c r="CN25" s="644"/>
      <c r="CO25" s="644"/>
      <c r="CP25" s="644"/>
      <c r="CQ25" s="645"/>
      <c r="CR25" s="646">
        <v>935068</v>
      </c>
      <c r="CS25" s="689"/>
      <c r="CT25" s="689"/>
      <c r="CU25" s="689"/>
      <c r="CV25" s="689"/>
      <c r="CW25" s="689"/>
      <c r="CX25" s="689"/>
      <c r="CY25" s="690"/>
      <c r="CZ25" s="650">
        <v>17.2</v>
      </c>
      <c r="DA25" s="687"/>
      <c r="DB25" s="687"/>
      <c r="DC25" s="691"/>
      <c r="DD25" s="665">
        <v>858930</v>
      </c>
      <c r="DE25" s="689"/>
      <c r="DF25" s="689"/>
      <c r="DG25" s="689"/>
      <c r="DH25" s="689"/>
      <c r="DI25" s="689"/>
      <c r="DJ25" s="689"/>
      <c r="DK25" s="690"/>
      <c r="DL25" s="665">
        <v>845496</v>
      </c>
      <c r="DM25" s="689"/>
      <c r="DN25" s="689"/>
      <c r="DO25" s="689"/>
      <c r="DP25" s="689"/>
      <c r="DQ25" s="689"/>
      <c r="DR25" s="689"/>
      <c r="DS25" s="689"/>
      <c r="DT25" s="689"/>
      <c r="DU25" s="689"/>
      <c r="DV25" s="690"/>
      <c r="DW25" s="650">
        <v>21.5</v>
      </c>
      <c r="DX25" s="687"/>
      <c r="DY25" s="687"/>
      <c r="DZ25" s="687"/>
      <c r="EA25" s="687"/>
      <c r="EB25" s="687"/>
      <c r="EC25" s="688"/>
    </row>
    <row r="26" spans="2:133" ht="11.25" customHeight="1" x14ac:dyDescent="0.15">
      <c r="B26" s="643" t="s">
        <v>295</v>
      </c>
      <c r="C26" s="644"/>
      <c r="D26" s="644"/>
      <c r="E26" s="644"/>
      <c r="F26" s="644"/>
      <c r="G26" s="644"/>
      <c r="H26" s="644"/>
      <c r="I26" s="644"/>
      <c r="J26" s="644"/>
      <c r="K26" s="644"/>
      <c r="L26" s="644"/>
      <c r="M26" s="644"/>
      <c r="N26" s="644"/>
      <c r="O26" s="644"/>
      <c r="P26" s="644"/>
      <c r="Q26" s="645"/>
      <c r="R26" s="646" t="s">
        <v>128</v>
      </c>
      <c r="S26" s="647"/>
      <c r="T26" s="647"/>
      <c r="U26" s="647"/>
      <c r="V26" s="647"/>
      <c r="W26" s="647"/>
      <c r="X26" s="647"/>
      <c r="Y26" s="648"/>
      <c r="Z26" s="642" t="s">
        <v>128</v>
      </c>
      <c r="AA26" s="642"/>
      <c r="AB26" s="642"/>
      <c r="AC26" s="642"/>
      <c r="AD26" s="649" t="s">
        <v>128</v>
      </c>
      <c r="AE26" s="649"/>
      <c r="AF26" s="649"/>
      <c r="AG26" s="649"/>
      <c r="AH26" s="649"/>
      <c r="AI26" s="649"/>
      <c r="AJ26" s="649"/>
      <c r="AK26" s="649"/>
      <c r="AL26" s="650" t="s">
        <v>128</v>
      </c>
      <c r="AM26" s="651"/>
      <c r="AN26" s="651"/>
      <c r="AO26" s="652"/>
      <c r="AP26" s="643" t="s">
        <v>296</v>
      </c>
      <c r="AQ26" s="678"/>
      <c r="AR26" s="678"/>
      <c r="AS26" s="678"/>
      <c r="AT26" s="678"/>
      <c r="AU26" s="678"/>
      <c r="AV26" s="678"/>
      <c r="AW26" s="678"/>
      <c r="AX26" s="678"/>
      <c r="AY26" s="678"/>
      <c r="AZ26" s="678"/>
      <c r="BA26" s="678"/>
      <c r="BB26" s="678"/>
      <c r="BC26" s="678"/>
      <c r="BD26" s="678"/>
      <c r="BE26" s="678"/>
      <c r="BF26" s="679"/>
      <c r="BG26" s="646" t="s">
        <v>128</v>
      </c>
      <c r="BH26" s="647"/>
      <c r="BI26" s="647"/>
      <c r="BJ26" s="647"/>
      <c r="BK26" s="647"/>
      <c r="BL26" s="647"/>
      <c r="BM26" s="647"/>
      <c r="BN26" s="648"/>
      <c r="BO26" s="642" t="s">
        <v>128</v>
      </c>
      <c r="BP26" s="642"/>
      <c r="BQ26" s="642"/>
      <c r="BR26" s="642"/>
      <c r="BS26" s="649" t="s">
        <v>128</v>
      </c>
      <c r="BT26" s="649"/>
      <c r="BU26" s="649"/>
      <c r="BV26" s="649"/>
      <c r="BW26" s="649"/>
      <c r="BX26" s="649"/>
      <c r="BY26" s="649"/>
      <c r="BZ26" s="649"/>
      <c r="CA26" s="649"/>
      <c r="CB26" s="653"/>
      <c r="CD26" s="643" t="s">
        <v>297</v>
      </c>
      <c r="CE26" s="644"/>
      <c r="CF26" s="644"/>
      <c r="CG26" s="644"/>
      <c r="CH26" s="644"/>
      <c r="CI26" s="644"/>
      <c r="CJ26" s="644"/>
      <c r="CK26" s="644"/>
      <c r="CL26" s="644"/>
      <c r="CM26" s="644"/>
      <c r="CN26" s="644"/>
      <c r="CO26" s="644"/>
      <c r="CP26" s="644"/>
      <c r="CQ26" s="645"/>
      <c r="CR26" s="646">
        <v>529022</v>
      </c>
      <c r="CS26" s="647"/>
      <c r="CT26" s="647"/>
      <c r="CU26" s="647"/>
      <c r="CV26" s="647"/>
      <c r="CW26" s="647"/>
      <c r="CX26" s="647"/>
      <c r="CY26" s="648"/>
      <c r="CZ26" s="650">
        <v>9.6999999999999993</v>
      </c>
      <c r="DA26" s="687"/>
      <c r="DB26" s="687"/>
      <c r="DC26" s="691"/>
      <c r="DD26" s="665">
        <v>478988</v>
      </c>
      <c r="DE26" s="647"/>
      <c r="DF26" s="647"/>
      <c r="DG26" s="647"/>
      <c r="DH26" s="647"/>
      <c r="DI26" s="647"/>
      <c r="DJ26" s="647"/>
      <c r="DK26" s="648"/>
      <c r="DL26" s="665" t="s">
        <v>128</v>
      </c>
      <c r="DM26" s="647"/>
      <c r="DN26" s="647"/>
      <c r="DO26" s="647"/>
      <c r="DP26" s="647"/>
      <c r="DQ26" s="647"/>
      <c r="DR26" s="647"/>
      <c r="DS26" s="647"/>
      <c r="DT26" s="647"/>
      <c r="DU26" s="647"/>
      <c r="DV26" s="648"/>
      <c r="DW26" s="650" t="s">
        <v>128</v>
      </c>
      <c r="DX26" s="687"/>
      <c r="DY26" s="687"/>
      <c r="DZ26" s="687"/>
      <c r="EA26" s="687"/>
      <c r="EB26" s="687"/>
      <c r="EC26" s="688"/>
    </row>
    <row r="27" spans="2:133" ht="11.25" customHeight="1" x14ac:dyDescent="0.15">
      <c r="B27" s="643" t="s">
        <v>298</v>
      </c>
      <c r="C27" s="644"/>
      <c r="D27" s="644"/>
      <c r="E27" s="644"/>
      <c r="F27" s="644"/>
      <c r="G27" s="644"/>
      <c r="H27" s="644"/>
      <c r="I27" s="644"/>
      <c r="J27" s="644"/>
      <c r="K27" s="644"/>
      <c r="L27" s="644"/>
      <c r="M27" s="644"/>
      <c r="N27" s="644"/>
      <c r="O27" s="644"/>
      <c r="P27" s="644"/>
      <c r="Q27" s="645"/>
      <c r="R27" s="646">
        <v>4098421</v>
      </c>
      <c r="S27" s="647"/>
      <c r="T27" s="647"/>
      <c r="U27" s="647"/>
      <c r="V27" s="647"/>
      <c r="W27" s="647"/>
      <c r="X27" s="647"/>
      <c r="Y27" s="648"/>
      <c r="Z27" s="642">
        <v>69.7</v>
      </c>
      <c r="AA27" s="642"/>
      <c r="AB27" s="642"/>
      <c r="AC27" s="642"/>
      <c r="AD27" s="649">
        <v>3835554</v>
      </c>
      <c r="AE27" s="649"/>
      <c r="AF27" s="649"/>
      <c r="AG27" s="649"/>
      <c r="AH27" s="649"/>
      <c r="AI27" s="649"/>
      <c r="AJ27" s="649"/>
      <c r="AK27" s="649"/>
      <c r="AL27" s="650">
        <v>100</v>
      </c>
      <c r="AM27" s="651"/>
      <c r="AN27" s="651"/>
      <c r="AO27" s="652"/>
      <c r="AP27" s="643" t="s">
        <v>299</v>
      </c>
      <c r="AQ27" s="644"/>
      <c r="AR27" s="644"/>
      <c r="AS27" s="644"/>
      <c r="AT27" s="644"/>
      <c r="AU27" s="644"/>
      <c r="AV27" s="644"/>
      <c r="AW27" s="644"/>
      <c r="AX27" s="644"/>
      <c r="AY27" s="644"/>
      <c r="AZ27" s="644"/>
      <c r="BA27" s="644"/>
      <c r="BB27" s="644"/>
      <c r="BC27" s="644"/>
      <c r="BD27" s="644"/>
      <c r="BE27" s="644"/>
      <c r="BF27" s="645"/>
      <c r="BG27" s="646">
        <v>420366</v>
      </c>
      <c r="BH27" s="647"/>
      <c r="BI27" s="647"/>
      <c r="BJ27" s="647"/>
      <c r="BK27" s="647"/>
      <c r="BL27" s="647"/>
      <c r="BM27" s="647"/>
      <c r="BN27" s="648"/>
      <c r="BO27" s="642">
        <v>100</v>
      </c>
      <c r="BP27" s="642"/>
      <c r="BQ27" s="642"/>
      <c r="BR27" s="642"/>
      <c r="BS27" s="649">
        <v>2256</v>
      </c>
      <c r="BT27" s="649"/>
      <c r="BU27" s="649"/>
      <c r="BV27" s="649"/>
      <c r="BW27" s="649"/>
      <c r="BX27" s="649"/>
      <c r="BY27" s="649"/>
      <c r="BZ27" s="649"/>
      <c r="CA27" s="649"/>
      <c r="CB27" s="653"/>
      <c r="CD27" s="643" t="s">
        <v>300</v>
      </c>
      <c r="CE27" s="644"/>
      <c r="CF27" s="644"/>
      <c r="CG27" s="644"/>
      <c r="CH27" s="644"/>
      <c r="CI27" s="644"/>
      <c r="CJ27" s="644"/>
      <c r="CK27" s="644"/>
      <c r="CL27" s="644"/>
      <c r="CM27" s="644"/>
      <c r="CN27" s="644"/>
      <c r="CO27" s="644"/>
      <c r="CP27" s="644"/>
      <c r="CQ27" s="645"/>
      <c r="CR27" s="646">
        <v>410281</v>
      </c>
      <c r="CS27" s="689"/>
      <c r="CT27" s="689"/>
      <c r="CU27" s="689"/>
      <c r="CV27" s="689"/>
      <c r="CW27" s="689"/>
      <c r="CX27" s="689"/>
      <c r="CY27" s="690"/>
      <c r="CZ27" s="650">
        <v>7.5</v>
      </c>
      <c r="DA27" s="687"/>
      <c r="DB27" s="687"/>
      <c r="DC27" s="691"/>
      <c r="DD27" s="665">
        <v>79780</v>
      </c>
      <c r="DE27" s="689"/>
      <c r="DF27" s="689"/>
      <c r="DG27" s="689"/>
      <c r="DH27" s="689"/>
      <c r="DI27" s="689"/>
      <c r="DJ27" s="689"/>
      <c r="DK27" s="690"/>
      <c r="DL27" s="665">
        <v>76283</v>
      </c>
      <c r="DM27" s="689"/>
      <c r="DN27" s="689"/>
      <c r="DO27" s="689"/>
      <c r="DP27" s="689"/>
      <c r="DQ27" s="689"/>
      <c r="DR27" s="689"/>
      <c r="DS27" s="689"/>
      <c r="DT27" s="689"/>
      <c r="DU27" s="689"/>
      <c r="DV27" s="690"/>
      <c r="DW27" s="650">
        <v>1.9</v>
      </c>
      <c r="DX27" s="687"/>
      <c r="DY27" s="687"/>
      <c r="DZ27" s="687"/>
      <c r="EA27" s="687"/>
      <c r="EB27" s="687"/>
      <c r="EC27" s="688"/>
    </row>
    <row r="28" spans="2:133" ht="11.25" customHeight="1" x14ac:dyDescent="0.15">
      <c r="B28" s="643" t="s">
        <v>301</v>
      </c>
      <c r="C28" s="644"/>
      <c r="D28" s="644"/>
      <c r="E28" s="644"/>
      <c r="F28" s="644"/>
      <c r="G28" s="644"/>
      <c r="H28" s="644"/>
      <c r="I28" s="644"/>
      <c r="J28" s="644"/>
      <c r="K28" s="644"/>
      <c r="L28" s="644"/>
      <c r="M28" s="644"/>
      <c r="N28" s="644"/>
      <c r="O28" s="644"/>
      <c r="P28" s="644"/>
      <c r="Q28" s="645"/>
      <c r="R28" s="646">
        <v>679</v>
      </c>
      <c r="S28" s="647"/>
      <c r="T28" s="647"/>
      <c r="U28" s="647"/>
      <c r="V28" s="647"/>
      <c r="W28" s="647"/>
      <c r="X28" s="647"/>
      <c r="Y28" s="648"/>
      <c r="Z28" s="642">
        <v>0</v>
      </c>
      <c r="AA28" s="642"/>
      <c r="AB28" s="642"/>
      <c r="AC28" s="642"/>
      <c r="AD28" s="649">
        <v>679</v>
      </c>
      <c r="AE28" s="649"/>
      <c r="AF28" s="649"/>
      <c r="AG28" s="649"/>
      <c r="AH28" s="649"/>
      <c r="AI28" s="649"/>
      <c r="AJ28" s="649"/>
      <c r="AK28" s="649"/>
      <c r="AL28" s="650">
        <v>0</v>
      </c>
      <c r="AM28" s="651"/>
      <c r="AN28" s="651"/>
      <c r="AO28" s="652"/>
      <c r="AP28" s="643"/>
      <c r="AQ28" s="644"/>
      <c r="AR28" s="644"/>
      <c r="AS28" s="644"/>
      <c r="AT28" s="644"/>
      <c r="AU28" s="644"/>
      <c r="AV28" s="644"/>
      <c r="AW28" s="644"/>
      <c r="AX28" s="644"/>
      <c r="AY28" s="644"/>
      <c r="AZ28" s="644"/>
      <c r="BA28" s="644"/>
      <c r="BB28" s="644"/>
      <c r="BC28" s="644"/>
      <c r="BD28" s="644"/>
      <c r="BE28" s="644"/>
      <c r="BF28" s="645"/>
      <c r="BG28" s="646"/>
      <c r="BH28" s="647"/>
      <c r="BI28" s="647"/>
      <c r="BJ28" s="647"/>
      <c r="BK28" s="647"/>
      <c r="BL28" s="647"/>
      <c r="BM28" s="647"/>
      <c r="BN28" s="648"/>
      <c r="BO28" s="642"/>
      <c r="BP28" s="642"/>
      <c r="BQ28" s="642"/>
      <c r="BR28" s="642"/>
      <c r="BS28" s="665"/>
      <c r="BT28" s="647"/>
      <c r="BU28" s="647"/>
      <c r="BV28" s="647"/>
      <c r="BW28" s="647"/>
      <c r="BX28" s="647"/>
      <c r="BY28" s="647"/>
      <c r="BZ28" s="647"/>
      <c r="CA28" s="647"/>
      <c r="CB28" s="666"/>
      <c r="CD28" s="643" t="s">
        <v>302</v>
      </c>
      <c r="CE28" s="644"/>
      <c r="CF28" s="644"/>
      <c r="CG28" s="644"/>
      <c r="CH28" s="644"/>
      <c r="CI28" s="644"/>
      <c r="CJ28" s="644"/>
      <c r="CK28" s="644"/>
      <c r="CL28" s="644"/>
      <c r="CM28" s="644"/>
      <c r="CN28" s="644"/>
      <c r="CO28" s="644"/>
      <c r="CP28" s="644"/>
      <c r="CQ28" s="645"/>
      <c r="CR28" s="646">
        <v>629282</v>
      </c>
      <c r="CS28" s="647"/>
      <c r="CT28" s="647"/>
      <c r="CU28" s="647"/>
      <c r="CV28" s="647"/>
      <c r="CW28" s="647"/>
      <c r="CX28" s="647"/>
      <c r="CY28" s="648"/>
      <c r="CZ28" s="650">
        <v>11.6</v>
      </c>
      <c r="DA28" s="687"/>
      <c r="DB28" s="687"/>
      <c r="DC28" s="691"/>
      <c r="DD28" s="665">
        <v>587461</v>
      </c>
      <c r="DE28" s="647"/>
      <c r="DF28" s="647"/>
      <c r="DG28" s="647"/>
      <c r="DH28" s="647"/>
      <c r="DI28" s="647"/>
      <c r="DJ28" s="647"/>
      <c r="DK28" s="648"/>
      <c r="DL28" s="665">
        <v>579842</v>
      </c>
      <c r="DM28" s="647"/>
      <c r="DN28" s="647"/>
      <c r="DO28" s="647"/>
      <c r="DP28" s="647"/>
      <c r="DQ28" s="647"/>
      <c r="DR28" s="647"/>
      <c r="DS28" s="647"/>
      <c r="DT28" s="647"/>
      <c r="DU28" s="647"/>
      <c r="DV28" s="648"/>
      <c r="DW28" s="650">
        <v>14.8</v>
      </c>
      <c r="DX28" s="687"/>
      <c r="DY28" s="687"/>
      <c r="DZ28" s="687"/>
      <c r="EA28" s="687"/>
      <c r="EB28" s="687"/>
      <c r="EC28" s="688"/>
    </row>
    <row r="29" spans="2:133" ht="11.25" customHeight="1" x14ac:dyDescent="0.15">
      <c r="B29" s="643" t="s">
        <v>303</v>
      </c>
      <c r="C29" s="644"/>
      <c r="D29" s="644"/>
      <c r="E29" s="644"/>
      <c r="F29" s="644"/>
      <c r="G29" s="644"/>
      <c r="H29" s="644"/>
      <c r="I29" s="644"/>
      <c r="J29" s="644"/>
      <c r="K29" s="644"/>
      <c r="L29" s="644"/>
      <c r="M29" s="644"/>
      <c r="N29" s="644"/>
      <c r="O29" s="644"/>
      <c r="P29" s="644"/>
      <c r="Q29" s="645"/>
      <c r="R29" s="646">
        <v>22423</v>
      </c>
      <c r="S29" s="647"/>
      <c r="T29" s="647"/>
      <c r="U29" s="647"/>
      <c r="V29" s="647"/>
      <c r="W29" s="647"/>
      <c r="X29" s="647"/>
      <c r="Y29" s="648"/>
      <c r="Z29" s="642">
        <v>0.4</v>
      </c>
      <c r="AA29" s="642"/>
      <c r="AB29" s="642"/>
      <c r="AC29" s="642"/>
      <c r="AD29" s="649" t="s">
        <v>128</v>
      </c>
      <c r="AE29" s="649"/>
      <c r="AF29" s="649"/>
      <c r="AG29" s="649"/>
      <c r="AH29" s="649"/>
      <c r="AI29" s="649"/>
      <c r="AJ29" s="649"/>
      <c r="AK29" s="649"/>
      <c r="AL29" s="650" t="s">
        <v>128</v>
      </c>
      <c r="AM29" s="651"/>
      <c r="AN29" s="651"/>
      <c r="AO29" s="652"/>
      <c r="AP29" s="672"/>
      <c r="AQ29" s="673"/>
      <c r="AR29" s="673"/>
      <c r="AS29" s="673"/>
      <c r="AT29" s="673"/>
      <c r="AU29" s="673"/>
      <c r="AV29" s="673"/>
      <c r="AW29" s="673"/>
      <c r="AX29" s="673"/>
      <c r="AY29" s="673"/>
      <c r="AZ29" s="673"/>
      <c r="BA29" s="673"/>
      <c r="BB29" s="673"/>
      <c r="BC29" s="673"/>
      <c r="BD29" s="673"/>
      <c r="BE29" s="673"/>
      <c r="BF29" s="674"/>
      <c r="BG29" s="646"/>
      <c r="BH29" s="647"/>
      <c r="BI29" s="647"/>
      <c r="BJ29" s="647"/>
      <c r="BK29" s="647"/>
      <c r="BL29" s="647"/>
      <c r="BM29" s="647"/>
      <c r="BN29" s="648"/>
      <c r="BO29" s="642"/>
      <c r="BP29" s="642"/>
      <c r="BQ29" s="642"/>
      <c r="BR29" s="642"/>
      <c r="BS29" s="649"/>
      <c r="BT29" s="649"/>
      <c r="BU29" s="649"/>
      <c r="BV29" s="649"/>
      <c r="BW29" s="649"/>
      <c r="BX29" s="649"/>
      <c r="BY29" s="649"/>
      <c r="BZ29" s="649"/>
      <c r="CA29" s="649"/>
      <c r="CB29" s="653"/>
      <c r="CD29" s="712" t="s">
        <v>304</v>
      </c>
      <c r="CE29" s="713"/>
      <c r="CF29" s="643" t="s">
        <v>69</v>
      </c>
      <c r="CG29" s="644"/>
      <c r="CH29" s="644"/>
      <c r="CI29" s="644"/>
      <c r="CJ29" s="644"/>
      <c r="CK29" s="644"/>
      <c r="CL29" s="644"/>
      <c r="CM29" s="644"/>
      <c r="CN29" s="644"/>
      <c r="CO29" s="644"/>
      <c r="CP29" s="644"/>
      <c r="CQ29" s="645"/>
      <c r="CR29" s="646">
        <v>629282</v>
      </c>
      <c r="CS29" s="689"/>
      <c r="CT29" s="689"/>
      <c r="CU29" s="689"/>
      <c r="CV29" s="689"/>
      <c r="CW29" s="689"/>
      <c r="CX29" s="689"/>
      <c r="CY29" s="690"/>
      <c r="CZ29" s="650">
        <v>11.6</v>
      </c>
      <c r="DA29" s="687"/>
      <c r="DB29" s="687"/>
      <c r="DC29" s="691"/>
      <c r="DD29" s="665">
        <v>587461</v>
      </c>
      <c r="DE29" s="689"/>
      <c r="DF29" s="689"/>
      <c r="DG29" s="689"/>
      <c r="DH29" s="689"/>
      <c r="DI29" s="689"/>
      <c r="DJ29" s="689"/>
      <c r="DK29" s="690"/>
      <c r="DL29" s="665">
        <v>579842</v>
      </c>
      <c r="DM29" s="689"/>
      <c r="DN29" s="689"/>
      <c r="DO29" s="689"/>
      <c r="DP29" s="689"/>
      <c r="DQ29" s="689"/>
      <c r="DR29" s="689"/>
      <c r="DS29" s="689"/>
      <c r="DT29" s="689"/>
      <c r="DU29" s="689"/>
      <c r="DV29" s="690"/>
      <c r="DW29" s="650">
        <v>14.8</v>
      </c>
      <c r="DX29" s="687"/>
      <c r="DY29" s="687"/>
      <c r="DZ29" s="687"/>
      <c r="EA29" s="687"/>
      <c r="EB29" s="687"/>
      <c r="EC29" s="688"/>
    </row>
    <row r="30" spans="2:133" ht="11.25" customHeight="1" x14ac:dyDescent="0.15">
      <c r="B30" s="643" t="s">
        <v>305</v>
      </c>
      <c r="C30" s="644"/>
      <c r="D30" s="644"/>
      <c r="E30" s="644"/>
      <c r="F30" s="644"/>
      <c r="G30" s="644"/>
      <c r="H30" s="644"/>
      <c r="I30" s="644"/>
      <c r="J30" s="644"/>
      <c r="K30" s="644"/>
      <c r="L30" s="644"/>
      <c r="M30" s="644"/>
      <c r="N30" s="644"/>
      <c r="O30" s="644"/>
      <c r="P30" s="644"/>
      <c r="Q30" s="645"/>
      <c r="R30" s="646">
        <v>71118</v>
      </c>
      <c r="S30" s="647"/>
      <c r="T30" s="647"/>
      <c r="U30" s="647"/>
      <c r="V30" s="647"/>
      <c r="W30" s="647"/>
      <c r="X30" s="647"/>
      <c r="Y30" s="648"/>
      <c r="Z30" s="642">
        <v>1.2</v>
      </c>
      <c r="AA30" s="642"/>
      <c r="AB30" s="642"/>
      <c r="AC30" s="642"/>
      <c r="AD30" s="649" t="s">
        <v>128</v>
      </c>
      <c r="AE30" s="649"/>
      <c r="AF30" s="649"/>
      <c r="AG30" s="649"/>
      <c r="AH30" s="649"/>
      <c r="AI30" s="649"/>
      <c r="AJ30" s="649"/>
      <c r="AK30" s="649"/>
      <c r="AL30" s="650" t="s">
        <v>128</v>
      </c>
      <c r="AM30" s="651"/>
      <c r="AN30" s="651"/>
      <c r="AO30" s="652"/>
      <c r="AP30" s="635" t="s">
        <v>223</v>
      </c>
      <c r="AQ30" s="636"/>
      <c r="AR30" s="636"/>
      <c r="AS30" s="636"/>
      <c r="AT30" s="636"/>
      <c r="AU30" s="636"/>
      <c r="AV30" s="636"/>
      <c r="AW30" s="636"/>
      <c r="AX30" s="636"/>
      <c r="AY30" s="636"/>
      <c r="AZ30" s="636"/>
      <c r="BA30" s="636"/>
      <c r="BB30" s="636"/>
      <c r="BC30" s="636"/>
      <c r="BD30" s="636"/>
      <c r="BE30" s="636"/>
      <c r="BF30" s="637"/>
      <c r="BG30" s="635" t="s">
        <v>306</v>
      </c>
      <c r="BH30" s="692"/>
      <c r="BI30" s="692"/>
      <c r="BJ30" s="692"/>
      <c r="BK30" s="692"/>
      <c r="BL30" s="692"/>
      <c r="BM30" s="692"/>
      <c r="BN30" s="692"/>
      <c r="BO30" s="692"/>
      <c r="BP30" s="692"/>
      <c r="BQ30" s="693"/>
      <c r="BR30" s="635" t="s">
        <v>307</v>
      </c>
      <c r="BS30" s="692"/>
      <c r="BT30" s="692"/>
      <c r="BU30" s="692"/>
      <c r="BV30" s="692"/>
      <c r="BW30" s="692"/>
      <c r="BX30" s="692"/>
      <c r="BY30" s="692"/>
      <c r="BZ30" s="692"/>
      <c r="CA30" s="692"/>
      <c r="CB30" s="693"/>
      <c r="CD30" s="714"/>
      <c r="CE30" s="715"/>
      <c r="CF30" s="643" t="s">
        <v>308</v>
      </c>
      <c r="CG30" s="644"/>
      <c r="CH30" s="644"/>
      <c r="CI30" s="644"/>
      <c r="CJ30" s="644"/>
      <c r="CK30" s="644"/>
      <c r="CL30" s="644"/>
      <c r="CM30" s="644"/>
      <c r="CN30" s="644"/>
      <c r="CO30" s="644"/>
      <c r="CP30" s="644"/>
      <c r="CQ30" s="645"/>
      <c r="CR30" s="646">
        <v>618102</v>
      </c>
      <c r="CS30" s="647"/>
      <c r="CT30" s="647"/>
      <c r="CU30" s="647"/>
      <c r="CV30" s="647"/>
      <c r="CW30" s="647"/>
      <c r="CX30" s="647"/>
      <c r="CY30" s="648"/>
      <c r="CZ30" s="650">
        <v>11.4</v>
      </c>
      <c r="DA30" s="687"/>
      <c r="DB30" s="687"/>
      <c r="DC30" s="691"/>
      <c r="DD30" s="665">
        <v>576281</v>
      </c>
      <c r="DE30" s="647"/>
      <c r="DF30" s="647"/>
      <c r="DG30" s="647"/>
      <c r="DH30" s="647"/>
      <c r="DI30" s="647"/>
      <c r="DJ30" s="647"/>
      <c r="DK30" s="648"/>
      <c r="DL30" s="665">
        <v>568662</v>
      </c>
      <c r="DM30" s="647"/>
      <c r="DN30" s="647"/>
      <c r="DO30" s="647"/>
      <c r="DP30" s="647"/>
      <c r="DQ30" s="647"/>
      <c r="DR30" s="647"/>
      <c r="DS30" s="647"/>
      <c r="DT30" s="647"/>
      <c r="DU30" s="647"/>
      <c r="DV30" s="648"/>
      <c r="DW30" s="650">
        <v>14.5</v>
      </c>
      <c r="DX30" s="687"/>
      <c r="DY30" s="687"/>
      <c r="DZ30" s="687"/>
      <c r="EA30" s="687"/>
      <c r="EB30" s="687"/>
      <c r="EC30" s="688"/>
    </row>
    <row r="31" spans="2:133" ht="11.25" customHeight="1" x14ac:dyDescent="0.15">
      <c r="B31" s="643" t="s">
        <v>309</v>
      </c>
      <c r="C31" s="644"/>
      <c r="D31" s="644"/>
      <c r="E31" s="644"/>
      <c r="F31" s="644"/>
      <c r="G31" s="644"/>
      <c r="H31" s="644"/>
      <c r="I31" s="644"/>
      <c r="J31" s="644"/>
      <c r="K31" s="644"/>
      <c r="L31" s="644"/>
      <c r="M31" s="644"/>
      <c r="N31" s="644"/>
      <c r="O31" s="644"/>
      <c r="P31" s="644"/>
      <c r="Q31" s="645"/>
      <c r="R31" s="646">
        <v>12956</v>
      </c>
      <c r="S31" s="647"/>
      <c r="T31" s="647"/>
      <c r="U31" s="647"/>
      <c r="V31" s="647"/>
      <c r="W31" s="647"/>
      <c r="X31" s="647"/>
      <c r="Y31" s="648"/>
      <c r="Z31" s="642">
        <v>0.2</v>
      </c>
      <c r="AA31" s="642"/>
      <c r="AB31" s="642"/>
      <c r="AC31" s="642"/>
      <c r="AD31" s="649" t="s">
        <v>128</v>
      </c>
      <c r="AE31" s="649"/>
      <c r="AF31" s="649"/>
      <c r="AG31" s="649"/>
      <c r="AH31" s="649"/>
      <c r="AI31" s="649"/>
      <c r="AJ31" s="649"/>
      <c r="AK31" s="649"/>
      <c r="AL31" s="650" t="s">
        <v>128</v>
      </c>
      <c r="AM31" s="651"/>
      <c r="AN31" s="651"/>
      <c r="AO31" s="652"/>
      <c r="AP31" s="697" t="s">
        <v>310</v>
      </c>
      <c r="AQ31" s="698"/>
      <c r="AR31" s="698"/>
      <c r="AS31" s="698"/>
      <c r="AT31" s="703" t="s">
        <v>311</v>
      </c>
      <c r="AU31" s="355"/>
      <c r="AV31" s="355"/>
      <c r="AW31" s="355"/>
      <c r="AX31" s="654" t="s">
        <v>189</v>
      </c>
      <c r="AY31" s="655"/>
      <c r="AZ31" s="655"/>
      <c r="BA31" s="655"/>
      <c r="BB31" s="655"/>
      <c r="BC31" s="655"/>
      <c r="BD31" s="655"/>
      <c r="BE31" s="655"/>
      <c r="BF31" s="656"/>
      <c r="BG31" s="694">
        <v>99.8</v>
      </c>
      <c r="BH31" s="695"/>
      <c r="BI31" s="695"/>
      <c r="BJ31" s="695"/>
      <c r="BK31" s="695"/>
      <c r="BL31" s="695"/>
      <c r="BM31" s="663">
        <v>99.6</v>
      </c>
      <c r="BN31" s="695"/>
      <c r="BO31" s="695"/>
      <c r="BP31" s="695"/>
      <c r="BQ31" s="696"/>
      <c r="BR31" s="694">
        <v>99.8</v>
      </c>
      <c r="BS31" s="695"/>
      <c r="BT31" s="695"/>
      <c r="BU31" s="695"/>
      <c r="BV31" s="695"/>
      <c r="BW31" s="695"/>
      <c r="BX31" s="663">
        <v>99.7</v>
      </c>
      <c r="BY31" s="695"/>
      <c r="BZ31" s="695"/>
      <c r="CA31" s="695"/>
      <c r="CB31" s="696"/>
      <c r="CD31" s="714"/>
      <c r="CE31" s="715"/>
      <c r="CF31" s="643" t="s">
        <v>312</v>
      </c>
      <c r="CG31" s="644"/>
      <c r="CH31" s="644"/>
      <c r="CI31" s="644"/>
      <c r="CJ31" s="644"/>
      <c r="CK31" s="644"/>
      <c r="CL31" s="644"/>
      <c r="CM31" s="644"/>
      <c r="CN31" s="644"/>
      <c r="CO31" s="644"/>
      <c r="CP31" s="644"/>
      <c r="CQ31" s="645"/>
      <c r="CR31" s="646">
        <v>11180</v>
      </c>
      <c r="CS31" s="689"/>
      <c r="CT31" s="689"/>
      <c r="CU31" s="689"/>
      <c r="CV31" s="689"/>
      <c r="CW31" s="689"/>
      <c r="CX31" s="689"/>
      <c r="CY31" s="690"/>
      <c r="CZ31" s="650">
        <v>0.2</v>
      </c>
      <c r="DA31" s="687"/>
      <c r="DB31" s="687"/>
      <c r="DC31" s="691"/>
      <c r="DD31" s="665">
        <v>11180</v>
      </c>
      <c r="DE31" s="689"/>
      <c r="DF31" s="689"/>
      <c r="DG31" s="689"/>
      <c r="DH31" s="689"/>
      <c r="DI31" s="689"/>
      <c r="DJ31" s="689"/>
      <c r="DK31" s="690"/>
      <c r="DL31" s="665">
        <v>11180</v>
      </c>
      <c r="DM31" s="689"/>
      <c r="DN31" s="689"/>
      <c r="DO31" s="689"/>
      <c r="DP31" s="689"/>
      <c r="DQ31" s="689"/>
      <c r="DR31" s="689"/>
      <c r="DS31" s="689"/>
      <c r="DT31" s="689"/>
      <c r="DU31" s="689"/>
      <c r="DV31" s="690"/>
      <c r="DW31" s="650">
        <v>0.3</v>
      </c>
      <c r="DX31" s="687"/>
      <c r="DY31" s="687"/>
      <c r="DZ31" s="687"/>
      <c r="EA31" s="687"/>
      <c r="EB31" s="687"/>
      <c r="EC31" s="688"/>
    </row>
    <row r="32" spans="2:133" ht="11.25" customHeight="1" x14ac:dyDescent="0.15">
      <c r="B32" s="643" t="s">
        <v>313</v>
      </c>
      <c r="C32" s="644"/>
      <c r="D32" s="644"/>
      <c r="E32" s="644"/>
      <c r="F32" s="644"/>
      <c r="G32" s="644"/>
      <c r="H32" s="644"/>
      <c r="I32" s="644"/>
      <c r="J32" s="644"/>
      <c r="K32" s="644"/>
      <c r="L32" s="644"/>
      <c r="M32" s="644"/>
      <c r="N32" s="644"/>
      <c r="O32" s="644"/>
      <c r="P32" s="644"/>
      <c r="Q32" s="645"/>
      <c r="R32" s="646">
        <v>741656</v>
      </c>
      <c r="S32" s="647"/>
      <c r="T32" s="647"/>
      <c r="U32" s="647"/>
      <c r="V32" s="647"/>
      <c r="W32" s="647"/>
      <c r="X32" s="647"/>
      <c r="Y32" s="648"/>
      <c r="Z32" s="642">
        <v>12.6</v>
      </c>
      <c r="AA32" s="642"/>
      <c r="AB32" s="642"/>
      <c r="AC32" s="642"/>
      <c r="AD32" s="649" t="s">
        <v>128</v>
      </c>
      <c r="AE32" s="649"/>
      <c r="AF32" s="649"/>
      <c r="AG32" s="649"/>
      <c r="AH32" s="649"/>
      <c r="AI32" s="649"/>
      <c r="AJ32" s="649"/>
      <c r="AK32" s="649"/>
      <c r="AL32" s="650" t="s">
        <v>128</v>
      </c>
      <c r="AM32" s="651"/>
      <c r="AN32" s="651"/>
      <c r="AO32" s="652"/>
      <c r="AP32" s="699"/>
      <c r="AQ32" s="700"/>
      <c r="AR32" s="700"/>
      <c r="AS32" s="700"/>
      <c r="AT32" s="704"/>
      <c r="AU32" s="211" t="s">
        <v>314</v>
      </c>
      <c r="AX32" s="643" t="s">
        <v>315</v>
      </c>
      <c r="AY32" s="644"/>
      <c r="AZ32" s="644"/>
      <c r="BA32" s="644"/>
      <c r="BB32" s="644"/>
      <c r="BC32" s="644"/>
      <c r="BD32" s="644"/>
      <c r="BE32" s="644"/>
      <c r="BF32" s="645"/>
      <c r="BG32" s="706">
        <v>99.8</v>
      </c>
      <c r="BH32" s="689"/>
      <c r="BI32" s="689"/>
      <c r="BJ32" s="689"/>
      <c r="BK32" s="689"/>
      <c r="BL32" s="689"/>
      <c r="BM32" s="651">
        <v>99.4</v>
      </c>
      <c r="BN32" s="689"/>
      <c r="BO32" s="689"/>
      <c r="BP32" s="689"/>
      <c r="BQ32" s="707"/>
      <c r="BR32" s="706">
        <v>99.7</v>
      </c>
      <c r="BS32" s="689"/>
      <c r="BT32" s="689"/>
      <c r="BU32" s="689"/>
      <c r="BV32" s="689"/>
      <c r="BW32" s="689"/>
      <c r="BX32" s="651">
        <v>99.5</v>
      </c>
      <c r="BY32" s="689"/>
      <c r="BZ32" s="689"/>
      <c r="CA32" s="689"/>
      <c r="CB32" s="707"/>
      <c r="CD32" s="716"/>
      <c r="CE32" s="717"/>
      <c r="CF32" s="643" t="s">
        <v>316</v>
      </c>
      <c r="CG32" s="644"/>
      <c r="CH32" s="644"/>
      <c r="CI32" s="644"/>
      <c r="CJ32" s="644"/>
      <c r="CK32" s="644"/>
      <c r="CL32" s="644"/>
      <c r="CM32" s="644"/>
      <c r="CN32" s="644"/>
      <c r="CO32" s="644"/>
      <c r="CP32" s="644"/>
      <c r="CQ32" s="645"/>
      <c r="CR32" s="646" t="s">
        <v>128</v>
      </c>
      <c r="CS32" s="647"/>
      <c r="CT32" s="647"/>
      <c r="CU32" s="647"/>
      <c r="CV32" s="647"/>
      <c r="CW32" s="647"/>
      <c r="CX32" s="647"/>
      <c r="CY32" s="648"/>
      <c r="CZ32" s="650" t="s">
        <v>128</v>
      </c>
      <c r="DA32" s="687"/>
      <c r="DB32" s="687"/>
      <c r="DC32" s="691"/>
      <c r="DD32" s="665" t="s">
        <v>128</v>
      </c>
      <c r="DE32" s="647"/>
      <c r="DF32" s="647"/>
      <c r="DG32" s="647"/>
      <c r="DH32" s="647"/>
      <c r="DI32" s="647"/>
      <c r="DJ32" s="647"/>
      <c r="DK32" s="648"/>
      <c r="DL32" s="665" t="s">
        <v>128</v>
      </c>
      <c r="DM32" s="647"/>
      <c r="DN32" s="647"/>
      <c r="DO32" s="647"/>
      <c r="DP32" s="647"/>
      <c r="DQ32" s="647"/>
      <c r="DR32" s="647"/>
      <c r="DS32" s="647"/>
      <c r="DT32" s="647"/>
      <c r="DU32" s="647"/>
      <c r="DV32" s="648"/>
      <c r="DW32" s="650" t="s">
        <v>128</v>
      </c>
      <c r="DX32" s="687"/>
      <c r="DY32" s="687"/>
      <c r="DZ32" s="687"/>
      <c r="EA32" s="687"/>
      <c r="EB32" s="687"/>
      <c r="EC32" s="688"/>
    </row>
    <row r="33" spans="2:133" ht="11.25" customHeight="1" x14ac:dyDescent="0.15">
      <c r="B33" s="683" t="s">
        <v>317</v>
      </c>
      <c r="C33" s="684"/>
      <c r="D33" s="684"/>
      <c r="E33" s="684"/>
      <c r="F33" s="684"/>
      <c r="G33" s="684"/>
      <c r="H33" s="684"/>
      <c r="I33" s="684"/>
      <c r="J33" s="684"/>
      <c r="K33" s="684"/>
      <c r="L33" s="684"/>
      <c r="M33" s="684"/>
      <c r="N33" s="684"/>
      <c r="O33" s="684"/>
      <c r="P33" s="684"/>
      <c r="Q33" s="685"/>
      <c r="R33" s="646" t="s">
        <v>128</v>
      </c>
      <c r="S33" s="647"/>
      <c r="T33" s="647"/>
      <c r="U33" s="647"/>
      <c r="V33" s="647"/>
      <c r="W33" s="647"/>
      <c r="X33" s="647"/>
      <c r="Y33" s="648"/>
      <c r="Z33" s="642" t="s">
        <v>128</v>
      </c>
      <c r="AA33" s="642"/>
      <c r="AB33" s="642"/>
      <c r="AC33" s="642"/>
      <c r="AD33" s="649" t="s">
        <v>128</v>
      </c>
      <c r="AE33" s="649"/>
      <c r="AF33" s="649"/>
      <c r="AG33" s="649"/>
      <c r="AH33" s="649"/>
      <c r="AI33" s="649"/>
      <c r="AJ33" s="649"/>
      <c r="AK33" s="649"/>
      <c r="AL33" s="650" t="s">
        <v>128</v>
      </c>
      <c r="AM33" s="651"/>
      <c r="AN33" s="651"/>
      <c r="AO33" s="652"/>
      <c r="AP33" s="701"/>
      <c r="AQ33" s="702"/>
      <c r="AR33" s="702"/>
      <c r="AS33" s="702"/>
      <c r="AT33" s="705"/>
      <c r="AU33" s="356"/>
      <c r="AV33" s="356"/>
      <c r="AW33" s="356"/>
      <c r="AX33" s="672" t="s">
        <v>318</v>
      </c>
      <c r="AY33" s="673"/>
      <c r="AZ33" s="673"/>
      <c r="BA33" s="673"/>
      <c r="BB33" s="673"/>
      <c r="BC33" s="673"/>
      <c r="BD33" s="673"/>
      <c r="BE33" s="673"/>
      <c r="BF33" s="674"/>
      <c r="BG33" s="708">
        <v>99.8</v>
      </c>
      <c r="BH33" s="709"/>
      <c r="BI33" s="709"/>
      <c r="BJ33" s="709"/>
      <c r="BK33" s="709"/>
      <c r="BL33" s="709"/>
      <c r="BM33" s="710">
        <v>99.8</v>
      </c>
      <c r="BN33" s="709"/>
      <c r="BO33" s="709"/>
      <c r="BP33" s="709"/>
      <c r="BQ33" s="711"/>
      <c r="BR33" s="708">
        <v>99.8</v>
      </c>
      <c r="BS33" s="709"/>
      <c r="BT33" s="709"/>
      <c r="BU33" s="709"/>
      <c r="BV33" s="709"/>
      <c r="BW33" s="709"/>
      <c r="BX33" s="710">
        <v>99.8</v>
      </c>
      <c r="BY33" s="709"/>
      <c r="BZ33" s="709"/>
      <c r="CA33" s="709"/>
      <c r="CB33" s="711"/>
      <c r="CD33" s="643" t="s">
        <v>319</v>
      </c>
      <c r="CE33" s="644"/>
      <c r="CF33" s="644"/>
      <c r="CG33" s="644"/>
      <c r="CH33" s="644"/>
      <c r="CI33" s="644"/>
      <c r="CJ33" s="644"/>
      <c r="CK33" s="644"/>
      <c r="CL33" s="644"/>
      <c r="CM33" s="644"/>
      <c r="CN33" s="644"/>
      <c r="CO33" s="644"/>
      <c r="CP33" s="644"/>
      <c r="CQ33" s="645"/>
      <c r="CR33" s="646">
        <v>2556973</v>
      </c>
      <c r="CS33" s="689"/>
      <c r="CT33" s="689"/>
      <c r="CU33" s="689"/>
      <c r="CV33" s="689"/>
      <c r="CW33" s="689"/>
      <c r="CX33" s="689"/>
      <c r="CY33" s="690"/>
      <c r="CZ33" s="650">
        <v>47</v>
      </c>
      <c r="DA33" s="687"/>
      <c r="DB33" s="687"/>
      <c r="DC33" s="691"/>
      <c r="DD33" s="665">
        <v>2109663</v>
      </c>
      <c r="DE33" s="689"/>
      <c r="DF33" s="689"/>
      <c r="DG33" s="689"/>
      <c r="DH33" s="689"/>
      <c r="DI33" s="689"/>
      <c r="DJ33" s="689"/>
      <c r="DK33" s="690"/>
      <c r="DL33" s="665">
        <v>1163637</v>
      </c>
      <c r="DM33" s="689"/>
      <c r="DN33" s="689"/>
      <c r="DO33" s="689"/>
      <c r="DP33" s="689"/>
      <c r="DQ33" s="689"/>
      <c r="DR33" s="689"/>
      <c r="DS33" s="689"/>
      <c r="DT33" s="689"/>
      <c r="DU33" s="689"/>
      <c r="DV33" s="690"/>
      <c r="DW33" s="650">
        <v>29.7</v>
      </c>
      <c r="DX33" s="687"/>
      <c r="DY33" s="687"/>
      <c r="DZ33" s="687"/>
      <c r="EA33" s="687"/>
      <c r="EB33" s="687"/>
      <c r="EC33" s="688"/>
    </row>
    <row r="34" spans="2:133" ht="11.25" customHeight="1" x14ac:dyDescent="0.15">
      <c r="B34" s="643" t="s">
        <v>320</v>
      </c>
      <c r="C34" s="644"/>
      <c r="D34" s="644"/>
      <c r="E34" s="644"/>
      <c r="F34" s="644"/>
      <c r="G34" s="644"/>
      <c r="H34" s="644"/>
      <c r="I34" s="644"/>
      <c r="J34" s="644"/>
      <c r="K34" s="644"/>
      <c r="L34" s="644"/>
      <c r="M34" s="644"/>
      <c r="N34" s="644"/>
      <c r="O34" s="644"/>
      <c r="P34" s="644"/>
      <c r="Q34" s="645"/>
      <c r="R34" s="646">
        <v>207269</v>
      </c>
      <c r="S34" s="647"/>
      <c r="T34" s="647"/>
      <c r="U34" s="647"/>
      <c r="V34" s="647"/>
      <c r="W34" s="647"/>
      <c r="X34" s="647"/>
      <c r="Y34" s="648"/>
      <c r="Z34" s="642">
        <v>3.5</v>
      </c>
      <c r="AA34" s="642"/>
      <c r="AB34" s="642"/>
      <c r="AC34" s="642"/>
      <c r="AD34" s="649" t="s">
        <v>128</v>
      </c>
      <c r="AE34" s="649"/>
      <c r="AF34" s="649"/>
      <c r="AG34" s="649"/>
      <c r="AH34" s="649"/>
      <c r="AI34" s="649"/>
      <c r="AJ34" s="649"/>
      <c r="AK34" s="649"/>
      <c r="AL34" s="650" t="s">
        <v>128</v>
      </c>
      <c r="AM34" s="651"/>
      <c r="AN34" s="651"/>
      <c r="AO34" s="652"/>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3" t="s">
        <v>321</v>
      </c>
      <c r="CE34" s="644"/>
      <c r="CF34" s="644"/>
      <c r="CG34" s="644"/>
      <c r="CH34" s="644"/>
      <c r="CI34" s="644"/>
      <c r="CJ34" s="644"/>
      <c r="CK34" s="644"/>
      <c r="CL34" s="644"/>
      <c r="CM34" s="644"/>
      <c r="CN34" s="644"/>
      <c r="CO34" s="644"/>
      <c r="CP34" s="644"/>
      <c r="CQ34" s="645"/>
      <c r="CR34" s="646">
        <v>870007</v>
      </c>
      <c r="CS34" s="647"/>
      <c r="CT34" s="647"/>
      <c r="CU34" s="647"/>
      <c r="CV34" s="647"/>
      <c r="CW34" s="647"/>
      <c r="CX34" s="647"/>
      <c r="CY34" s="648"/>
      <c r="CZ34" s="650">
        <v>16</v>
      </c>
      <c r="DA34" s="687"/>
      <c r="DB34" s="687"/>
      <c r="DC34" s="691"/>
      <c r="DD34" s="665">
        <v>671350</v>
      </c>
      <c r="DE34" s="647"/>
      <c r="DF34" s="647"/>
      <c r="DG34" s="647"/>
      <c r="DH34" s="647"/>
      <c r="DI34" s="647"/>
      <c r="DJ34" s="647"/>
      <c r="DK34" s="648"/>
      <c r="DL34" s="665">
        <v>559612</v>
      </c>
      <c r="DM34" s="647"/>
      <c r="DN34" s="647"/>
      <c r="DO34" s="647"/>
      <c r="DP34" s="647"/>
      <c r="DQ34" s="647"/>
      <c r="DR34" s="647"/>
      <c r="DS34" s="647"/>
      <c r="DT34" s="647"/>
      <c r="DU34" s="647"/>
      <c r="DV34" s="648"/>
      <c r="DW34" s="650">
        <v>14.3</v>
      </c>
      <c r="DX34" s="687"/>
      <c r="DY34" s="687"/>
      <c r="DZ34" s="687"/>
      <c r="EA34" s="687"/>
      <c r="EB34" s="687"/>
      <c r="EC34" s="688"/>
    </row>
    <row r="35" spans="2:133" ht="11.25" customHeight="1" x14ac:dyDescent="0.15">
      <c r="B35" s="643" t="s">
        <v>322</v>
      </c>
      <c r="C35" s="644"/>
      <c r="D35" s="644"/>
      <c r="E35" s="644"/>
      <c r="F35" s="644"/>
      <c r="G35" s="644"/>
      <c r="H35" s="644"/>
      <c r="I35" s="644"/>
      <c r="J35" s="644"/>
      <c r="K35" s="644"/>
      <c r="L35" s="644"/>
      <c r="M35" s="644"/>
      <c r="N35" s="644"/>
      <c r="O35" s="644"/>
      <c r="P35" s="644"/>
      <c r="Q35" s="645"/>
      <c r="R35" s="646">
        <v>43130</v>
      </c>
      <c r="S35" s="647"/>
      <c r="T35" s="647"/>
      <c r="U35" s="647"/>
      <c r="V35" s="647"/>
      <c r="W35" s="647"/>
      <c r="X35" s="647"/>
      <c r="Y35" s="648"/>
      <c r="Z35" s="642">
        <v>0.7</v>
      </c>
      <c r="AA35" s="642"/>
      <c r="AB35" s="642"/>
      <c r="AC35" s="642"/>
      <c r="AD35" s="649" t="s">
        <v>128</v>
      </c>
      <c r="AE35" s="649"/>
      <c r="AF35" s="649"/>
      <c r="AG35" s="649"/>
      <c r="AH35" s="649"/>
      <c r="AI35" s="649"/>
      <c r="AJ35" s="649"/>
      <c r="AK35" s="649"/>
      <c r="AL35" s="650" t="s">
        <v>128</v>
      </c>
      <c r="AM35" s="651"/>
      <c r="AN35" s="651"/>
      <c r="AO35" s="652"/>
      <c r="AP35" s="216"/>
      <c r="AQ35" s="635" t="s">
        <v>323</v>
      </c>
      <c r="AR35" s="636"/>
      <c r="AS35" s="636"/>
      <c r="AT35" s="636"/>
      <c r="AU35" s="636"/>
      <c r="AV35" s="636"/>
      <c r="AW35" s="636"/>
      <c r="AX35" s="636"/>
      <c r="AY35" s="636"/>
      <c r="AZ35" s="636"/>
      <c r="BA35" s="636"/>
      <c r="BB35" s="636"/>
      <c r="BC35" s="636"/>
      <c r="BD35" s="636"/>
      <c r="BE35" s="636"/>
      <c r="BF35" s="637"/>
      <c r="BG35" s="635" t="s">
        <v>324</v>
      </c>
      <c r="BH35" s="636"/>
      <c r="BI35" s="636"/>
      <c r="BJ35" s="636"/>
      <c r="BK35" s="636"/>
      <c r="BL35" s="636"/>
      <c r="BM35" s="636"/>
      <c r="BN35" s="636"/>
      <c r="BO35" s="636"/>
      <c r="BP35" s="636"/>
      <c r="BQ35" s="636"/>
      <c r="BR35" s="636"/>
      <c r="BS35" s="636"/>
      <c r="BT35" s="636"/>
      <c r="BU35" s="636"/>
      <c r="BV35" s="636"/>
      <c r="BW35" s="636"/>
      <c r="BX35" s="636"/>
      <c r="BY35" s="636"/>
      <c r="BZ35" s="636"/>
      <c r="CA35" s="636"/>
      <c r="CB35" s="637"/>
      <c r="CD35" s="643" t="s">
        <v>325</v>
      </c>
      <c r="CE35" s="644"/>
      <c r="CF35" s="644"/>
      <c r="CG35" s="644"/>
      <c r="CH35" s="644"/>
      <c r="CI35" s="644"/>
      <c r="CJ35" s="644"/>
      <c r="CK35" s="644"/>
      <c r="CL35" s="644"/>
      <c r="CM35" s="644"/>
      <c r="CN35" s="644"/>
      <c r="CO35" s="644"/>
      <c r="CP35" s="644"/>
      <c r="CQ35" s="645"/>
      <c r="CR35" s="646">
        <v>187730</v>
      </c>
      <c r="CS35" s="689"/>
      <c r="CT35" s="689"/>
      <c r="CU35" s="689"/>
      <c r="CV35" s="689"/>
      <c r="CW35" s="689"/>
      <c r="CX35" s="689"/>
      <c r="CY35" s="690"/>
      <c r="CZ35" s="650">
        <v>3.5</v>
      </c>
      <c r="DA35" s="687"/>
      <c r="DB35" s="687"/>
      <c r="DC35" s="691"/>
      <c r="DD35" s="665">
        <v>178264</v>
      </c>
      <c r="DE35" s="689"/>
      <c r="DF35" s="689"/>
      <c r="DG35" s="689"/>
      <c r="DH35" s="689"/>
      <c r="DI35" s="689"/>
      <c r="DJ35" s="689"/>
      <c r="DK35" s="690"/>
      <c r="DL35" s="665">
        <v>168689</v>
      </c>
      <c r="DM35" s="689"/>
      <c r="DN35" s="689"/>
      <c r="DO35" s="689"/>
      <c r="DP35" s="689"/>
      <c r="DQ35" s="689"/>
      <c r="DR35" s="689"/>
      <c r="DS35" s="689"/>
      <c r="DT35" s="689"/>
      <c r="DU35" s="689"/>
      <c r="DV35" s="690"/>
      <c r="DW35" s="650">
        <v>4.3</v>
      </c>
      <c r="DX35" s="687"/>
      <c r="DY35" s="687"/>
      <c r="DZ35" s="687"/>
      <c r="EA35" s="687"/>
      <c r="EB35" s="687"/>
      <c r="EC35" s="688"/>
    </row>
    <row r="36" spans="2:133" ht="11.25" customHeight="1" x14ac:dyDescent="0.15">
      <c r="B36" s="643" t="s">
        <v>326</v>
      </c>
      <c r="C36" s="644"/>
      <c r="D36" s="644"/>
      <c r="E36" s="644"/>
      <c r="F36" s="644"/>
      <c r="G36" s="644"/>
      <c r="H36" s="644"/>
      <c r="I36" s="644"/>
      <c r="J36" s="644"/>
      <c r="K36" s="644"/>
      <c r="L36" s="644"/>
      <c r="M36" s="644"/>
      <c r="N36" s="644"/>
      <c r="O36" s="644"/>
      <c r="P36" s="644"/>
      <c r="Q36" s="645"/>
      <c r="R36" s="646">
        <v>94586</v>
      </c>
      <c r="S36" s="647"/>
      <c r="T36" s="647"/>
      <c r="U36" s="647"/>
      <c r="V36" s="647"/>
      <c r="W36" s="647"/>
      <c r="X36" s="647"/>
      <c r="Y36" s="648"/>
      <c r="Z36" s="642">
        <v>1.6</v>
      </c>
      <c r="AA36" s="642"/>
      <c r="AB36" s="642"/>
      <c r="AC36" s="642"/>
      <c r="AD36" s="649" t="s">
        <v>128</v>
      </c>
      <c r="AE36" s="649"/>
      <c r="AF36" s="649"/>
      <c r="AG36" s="649"/>
      <c r="AH36" s="649"/>
      <c r="AI36" s="649"/>
      <c r="AJ36" s="649"/>
      <c r="AK36" s="649"/>
      <c r="AL36" s="650" t="s">
        <v>128</v>
      </c>
      <c r="AM36" s="651"/>
      <c r="AN36" s="651"/>
      <c r="AO36" s="652"/>
      <c r="AP36" s="216"/>
      <c r="AQ36" s="718" t="s">
        <v>327</v>
      </c>
      <c r="AR36" s="719"/>
      <c r="AS36" s="719"/>
      <c r="AT36" s="719"/>
      <c r="AU36" s="719"/>
      <c r="AV36" s="719"/>
      <c r="AW36" s="719"/>
      <c r="AX36" s="719"/>
      <c r="AY36" s="720"/>
      <c r="AZ36" s="657">
        <v>394639</v>
      </c>
      <c r="BA36" s="658"/>
      <c r="BB36" s="658"/>
      <c r="BC36" s="658"/>
      <c r="BD36" s="658"/>
      <c r="BE36" s="658"/>
      <c r="BF36" s="721"/>
      <c r="BG36" s="654" t="s">
        <v>328</v>
      </c>
      <c r="BH36" s="655"/>
      <c r="BI36" s="655"/>
      <c r="BJ36" s="655"/>
      <c r="BK36" s="655"/>
      <c r="BL36" s="655"/>
      <c r="BM36" s="655"/>
      <c r="BN36" s="655"/>
      <c r="BO36" s="655"/>
      <c r="BP36" s="655"/>
      <c r="BQ36" s="655"/>
      <c r="BR36" s="655"/>
      <c r="BS36" s="655"/>
      <c r="BT36" s="655"/>
      <c r="BU36" s="656"/>
      <c r="BV36" s="657">
        <v>7567</v>
      </c>
      <c r="BW36" s="658"/>
      <c r="BX36" s="658"/>
      <c r="BY36" s="658"/>
      <c r="BZ36" s="658"/>
      <c r="CA36" s="658"/>
      <c r="CB36" s="721"/>
      <c r="CD36" s="643" t="s">
        <v>329</v>
      </c>
      <c r="CE36" s="644"/>
      <c r="CF36" s="644"/>
      <c r="CG36" s="644"/>
      <c r="CH36" s="644"/>
      <c r="CI36" s="644"/>
      <c r="CJ36" s="644"/>
      <c r="CK36" s="644"/>
      <c r="CL36" s="644"/>
      <c r="CM36" s="644"/>
      <c r="CN36" s="644"/>
      <c r="CO36" s="644"/>
      <c r="CP36" s="644"/>
      <c r="CQ36" s="645"/>
      <c r="CR36" s="646">
        <v>894032</v>
      </c>
      <c r="CS36" s="647"/>
      <c r="CT36" s="647"/>
      <c r="CU36" s="647"/>
      <c r="CV36" s="647"/>
      <c r="CW36" s="647"/>
      <c r="CX36" s="647"/>
      <c r="CY36" s="648"/>
      <c r="CZ36" s="650">
        <v>16.399999999999999</v>
      </c>
      <c r="DA36" s="687"/>
      <c r="DB36" s="687"/>
      <c r="DC36" s="691"/>
      <c r="DD36" s="665">
        <v>750526</v>
      </c>
      <c r="DE36" s="647"/>
      <c r="DF36" s="647"/>
      <c r="DG36" s="647"/>
      <c r="DH36" s="647"/>
      <c r="DI36" s="647"/>
      <c r="DJ36" s="647"/>
      <c r="DK36" s="648"/>
      <c r="DL36" s="665">
        <v>382119</v>
      </c>
      <c r="DM36" s="647"/>
      <c r="DN36" s="647"/>
      <c r="DO36" s="647"/>
      <c r="DP36" s="647"/>
      <c r="DQ36" s="647"/>
      <c r="DR36" s="647"/>
      <c r="DS36" s="647"/>
      <c r="DT36" s="647"/>
      <c r="DU36" s="647"/>
      <c r="DV36" s="648"/>
      <c r="DW36" s="650">
        <v>9.6999999999999993</v>
      </c>
      <c r="DX36" s="687"/>
      <c r="DY36" s="687"/>
      <c r="DZ36" s="687"/>
      <c r="EA36" s="687"/>
      <c r="EB36" s="687"/>
      <c r="EC36" s="688"/>
    </row>
    <row r="37" spans="2:133" ht="11.25" customHeight="1" x14ac:dyDescent="0.15">
      <c r="B37" s="643" t="s">
        <v>330</v>
      </c>
      <c r="C37" s="644"/>
      <c r="D37" s="644"/>
      <c r="E37" s="644"/>
      <c r="F37" s="644"/>
      <c r="G37" s="644"/>
      <c r="H37" s="644"/>
      <c r="I37" s="644"/>
      <c r="J37" s="644"/>
      <c r="K37" s="644"/>
      <c r="L37" s="644"/>
      <c r="M37" s="644"/>
      <c r="N37" s="644"/>
      <c r="O37" s="644"/>
      <c r="P37" s="644"/>
      <c r="Q37" s="645"/>
      <c r="R37" s="646">
        <v>17205</v>
      </c>
      <c r="S37" s="647"/>
      <c r="T37" s="647"/>
      <c r="U37" s="647"/>
      <c r="V37" s="647"/>
      <c r="W37" s="647"/>
      <c r="X37" s="647"/>
      <c r="Y37" s="648"/>
      <c r="Z37" s="642">
        <v>0.3</v>
      </c>
      <c r="AA37" s="642"/>
      <c r="AB37" s="642"/>
      <c r="AC37" s="642"/>
      <c r="AD37" s="649" t="s">
        <v>128</v>
      </c>
      <c r="AE37" s="649"/>
      <c r="AF37" s="649"/>
      <c r="AG37" s="649"/>
      <c r="AH37" s="649"/>
      <c r="AI37" s="649"/>
      <c r="AJ37" s="649"/>
      <c r="AK37" s="649"/>
      <c r="AL37" s="650" t="s">
        <v>128</v>
      </c>
      <c r="AM37" s="651"/>
      <c r="AN37" s="651"/>
      <c r="AO37" s="652"/>
      <c r="AQ37" s="722" t="s">
        <v>331</v>
      </c>
      <c r="AR37" s="723"/>
      <c r="AS37" s="723"/>
      <c r="AT37" s="723"/>
      <c r="AU37" s="723"/>
      <c r="AV37" s="723"/>
      <c r="AW37" s="723"/>
      <c r="AX37" s="723"/>
      <c r="AY37" s="724"/>
      <c r="AZ37" s="646">
        <v>147538</v>
      </c>
      <c r="BA37" s="647"/>
      <c r="BB37" s="647"/>
      <c r="BC37" s="647"/>
      <c r="BD37" s="689"/>
      <c r="BE37" s="689"/>
      <c r="BF37" s="707"/>
      <c r="BG37" s="643" t="s">
        <v>332</v>
      </c>
      <c r="BH37" s="644"/>
      <c r="BI37" s="644"/>
      <c r="BJ37" s="644"/>
      <c r="BK37" s="644"/>
      <c r="BL37" s="644"/>
      <c r="BM37" s="644"/>
      <c r="BN37" s="644"/>
      <c r="BO37" s="644"/>
      <c r="BP37" s="644"/>
      <c r="BQ37" s="644"/>
      <c r="BR37" s="644"/>
      <c r="BS37" s="644"/>
      <c r="BT37" s="644"/>
      <c r="BU37" s="645"/>
      <c r="BV37" s="646">
        <v>1094</v>
      </c>
      <c r="BW37" s="647"/>
      <c r="BX37" s="647"/>
      <c r="BY37" s="647"/>
      <c r="BZ37" s="647"/>
      <c r="CA37" s="647"/>
      <c r="CB37" s="666"/>
      <c r="CD37" s="643" t="s">
        <v>333</v>
      </c>
      <c r="CE37" s="644"/>
      <c r="CF37" s="644"/>
      <c r="CG37" s="644"/>
      <c r="CH37" s="644"/>
      <c r="CI37" s="644"/>
      <c r="CJ37" s="644"/>
      <c r="CK37" s="644"/>
      <c r="CL37" s="644"/>
      <c r="CM37" s="644"/>
      <c r="CN37" s="644"/>
      <c r="CO37" s="644"/>
      <c r="CP37" s="644"/>
      <c r="CQ37" s="645"/>
      <c r="CR37" s="646">
        <v>252492</v>
      </c>
      <c r="CS37" s="689"/>
      <c r="CT37" s="689"/>
      <c r="CU37" s="689"/>
      <c r="CV37" s="689"/>
      <c r="CW37" s="689"/>
      <c r="CX37" s="689"/>
      <c r="CY37" s="690"/>
      <c r="CZ37" s="650">
        <v>4.5999999999999996</v>
      </c>
      <c r="DA37" s="687"/>
      <c r="DB37" s="687"/>
      <c r="DC37" s="691"/>
      <c r="DD37" s="665">
        <v>248651</v>
      </c>
      <c r="DE37" s="689"/>
      <c r="DF37" s="689"/>
      <c r="DG37" s="689"/>
      <c r="DH37" s="689"/>
      <c r="DI37" s="689"/>
      <c r="DJ37" s="689"/>
      <c r="DK37" s="690"/>
      <c r="DL37" s="665">
        <v>236775</v>
      </c>
      <c r="DM37" s="689"/>
      <c r="DN37" s="689"/>
      <c r="DO37" s="689"/>
      <c r="DP37" s="689"/>
      <c r="DQ37" s="689"/>
      <c r="DR37" s="689"/>
      <c r="DS37" s="689"/>
      <c r="DT37" s="689"/>
      <c r="DU37" s="689"/>
      <c r="DV37" s="690"/>
      <c r="DW37" s="650">
        <v>6</v>
      </c>
      <c r="DX37" s="687"/>
      <c r="DY37" s="687"/>
      <c r="DZ37" s="687"/>
      <c r="EA37" s="687"/>
      <c r="EB37" s="687"/>
      <c r="EC37" s="688"/>
    </row>
    <row r="38" spans="2:133" ht="11.25" customHeight="1" x14ac:dyDescent="0.15">
      <c r="B38" s="643" t="s">
        <v>334</v>
      </c>
      <c r="C38" s="644"/>
      <c r="D38" s="644"/>
      <c r="E38" s="644"/>
      <c r="F38" s="644"/>
      <c r="G38" s="644"/>
      <c r="H38" s="644"/>
      <c r="I38" s="644"/>
      <c r="J38" s="644"/>
      <c r="K38" s="644"/>
      <c r="L38" s="644"/>
      <c r="M38" s="644"/>
      <c r="N38" s="644"/>
      <c r="O38" s="644"/>
      <c r="P38" s="644"/>
      <c r="Q38" s="645"/>
      <c r="R38" s="646">
        <v>155660</v>
      </c>
      <c r="S38" s="647"/>
      <c r="T38" s="647"/>
      <c r="U38" s="647"/>
      <c r="V38" s="647"/>
      <c r="W38" s="647"/>
      <c r="X38" s="647"/>
      <c r="Y38" s="648"/>
      <c r="Z38" s="642">
        <v>2.6</v>
      </c>
      <c r="AA38" s="642"/>
      <c r="AB38" s="642"/>
      <c r="AC38" s="642"/>
      <c r="AD38" s="649" t="s">
        <v>128</v>
      </c>
      <c r="AE38" s="649"/>
      <c r="AF38" s="649"/>
      <c r="AG38" s="649"/>
      <c r="AH38" s="649"/>
      <c r="AI38" s="649"/>
      <c r="AJ38" s="649"/>
      <c r="AK38" s="649"/>
      <c r="AL38" s="650" t="s">
        <v>128</v>
      </c>
      <c r="AM38" s="651"/>
      <c r="AN38" s="651"/>
      <c r="AO38" s="652"/>
      <c r="AQ38" s="722" t="s">
        <v>335</v>
      </c>
      <c r="AR38" s="723"/>
      <c r="AS38" s="723"/>
      <c r="AT38" s="723"/>
      <c r="AU38" s="723"/>
      <c r="AV38" s="723"/>
      <c r="AW38" s="723"/>
      <c r="AX38" s="723"/>
      <c r="AY38" s="724"/>
      <c r="AZ38" s="646">
        <v>3119</v>
      </c>
      <c r="BA38" s="647"/>
      <c r="BB38" s="647"/>
      <c r="BC38" s="647"/>
      <c r="BD38" s="689"/>
      <c r="BE38" s="689"/>
      <c r="BF38" s="707"/>
      <c r="BG38" s="643" t="s">
        <v>336</v>
      </c>
      <c r="BH38" s="644"/>
      <c r="BI38" s="644"/>
      <c r="BJ38" s="644"/>
      <c r="BK38" s="644"/>
      <c r="BL38" s="644"/>
      <c r="BM38" s="644"/>
      <c r="BN38" s="644"/>
      <c r="BO38" s="644"/>
      <c r="BP38" s="644"/>
      <c r="BQ38" s="644"/>
      <c r="BR38" s="644"/>
      <c r="BS38" s="644"/>
      <c r="BT38" s="644"/>
      <c r="BU38" s="645"/>
      <c r="BV38" s="646">
        <v>662</v>
      </c>
      <c r="BW38" s="647"/>
      <c r="BX38" s="647"/>
      <c r="BY38" s="647"/>
      <c r="BZ38" s="647"/>
      <c r="CA38" s="647"/>
      <c r="CB38" s="666"/>
      <c r="CD38" s="643" t="s">
        <v>337</v>
      </c>
      <c r="CE38" s="644"/>
      <c r="CF38" s="644"/>
      <c r="CG38" s="644"/>
      <c r="CH38" s="644"/>
      <c r="CI38" s="644"/>
      <c r="CJ38" s="644"/>
      <c r="CK38" s="644"/>
      <c r="CL38" s="644"/>
      <c r="CM38" s="644"/>
      <c r="CN38" s="644"/>
      <c r="CO38" s="644"/>
      <c r="CP38" s="644"/>
      <c r="CQ38" s="645"/>
      <c r="CR38" s="646">
        <v>391520</v>
      </c>
      <c r="CS38" s="647"/>
      <c r="CT38" s="647"/>
      <c r="CU38" s="647"/>
      <c r="CV38" s="647"/>
      <c r="CW38" s="647"/>
      <c r="CX38" s="647"/>
      <c r="CY38" s="648"/>
      <c r="CZ38" s="650">
        <v>7.2</v>
      </c>
      <c r="DA38" s="687"/>
      <c r="DB38" s="687"/>
      <c r="DC38" s="691"/>
      <c r="DD38" s="665">
        <v>344502</v>
      </c>
      <c r="DE38" s="647"/>
      <c r="DF38" s="647"/>
      <c r="DG38" s="647"/>
      <c r="DH38" s="647"/>
      <c r="DI38" s="647"/>
      <c r="DJ38" s="647"/>
      <c r="DK38" s="648"/>
      <c r="DL38" s="665">
        <v>53217</v>
      </c>
      <c r="DM38" s="647"/>
      <c r="DN38" s="647"/>
      <c r="DO38" s="647"/>
      <c r="DP38" s="647"/>
      <c r="DQ38" s="647"/>
      <c r="DR38" s="647"/>
      <c r="DS38" s="647"/>
      <c r="DT38" s="647"/>
      <c r="DU38" s="647"/>
      <c r="DV38" s="648"/>
      <c r="DW38" s="650">
        <v>1.4</v>
      </c>
      <c r="DX38" s="687"/>
      <c r="DY38" s="687"/>
      <c r="DZ38" s="687"/>
      <c r="EA38" s="687"/>
      <c r="EB38" s="687"/>
      <c r="EC38" s="688"/>
    </row>
    <row r="39" spans="2:133" ht="11.25" customHeight="1" x14ac:dyDescent="0.15">
      <c r="B39" s="643" t="s">
        <v>338</v>
      </c>
      <c r="C39" s="644"/>
      <c r="D39" s="644"/>
      <c r="E39" s="644"/>
      <c r="F39" s="644"/>
      <c r="G39" s="644"/>
      <c r="H39" s="644"/>
      <c r="I39" s="644"/>
      <c r="J39" s="644"/>
      <c r="K39" s="644"/>
      <c r="L39" s="644"/>
      <c r="M39" s="644"/>
      <c r="N39" s="644"/>
      <c r="O39" s="644"/>
      <c r="P39" s="644"/>
      <c r="Q39" s="645"/>
      <c r="R39" s="646">
        <v>38866</v>
      </c>
      <c r="S39" s="647"/>
      <c r="T39" s="647"/>
      <c r="U39" s="647"/>
      <c r="V39" s="647"/>
      <c r="W39" s="647"/>
      <c r="X39" s="647"/>
      <c r="Y39" s="648"/>
      <c r="Z39" s="642">
        <v>0.7</v>
      </c>
      <c r="AA39" s="642"/>
      <c r="AB39" s="642"/>
      <c r="AC39" s="642"/>
      <c r="AD39" s="649">
        <v>15</v>
      </c>
      <c r="AE39" s="649"/>
      <c r="AF39" s="649"/>
      <c r="AG39" s="649"/>
      <c r="AH39" s="649"/>
      <c r="AI39" s="649"/>
      <c r="AJ39" s="649"/>
      <c r="AK39" s="649"/>
      <c r="AL39" s="650">
        <v>0</v>
      </c>
      <c r="AM39" s="651"/>
      <c r="AN39" s="651"/>
      <c r="AO39" s="652"/>
      <c r="AQ39" s="722" t="s">
        <v>339</v>
      </c>
      <c r="AR39" s="723"/>
      <c r="AS39" s="723"/>
      <c r="AT39" s="723"/>
      <c r="AU39" s="723"/>
      <c r="AV39" s="723"/>
      <c r="AW39" s="723"/>
      <c r="AX39" s="723"/>
      <c r="AY39" s="724"/>
      <c r="AZ39" s="646" t="s">
        <v>128</v>
      </c>
      <c r="BA39" s="647"/>
      <c r="BB39" s="647"/>
      <c r="BC39" s="647"/>
      <c r="BD39" s="689"/>
      <c r="BE39" s="689"/>
      <c r="BF39" s="707"/>
      <c r="BG39" s="643" t="s">
        <v>340</v>
      </c>
      <c r="BH39" s="644"/>
      <c r="BI39" s="644"/>
      <c r="BJ39" s="644"/>
      <c r="BK39" s="644"/>
      <c r="BL39" s="644"/>
      <c r="BM39" s="644"/>
      <c r="BN39" s="644"/>
      <c r="BO39" s="644"/>
      <c r="BP39" s="644"/>
      <c r="BQ39" s="644"/>
      <c r="BR39" s="644"/>
      <c r="BS39" s="644"/>
      <c r="BT39" s="644"/>
      <c r="BU39" s="645"/>
      <c r="BV39" s="646">
        <v>1042</v>
      </c>
      <c r="BW39" s="647"/>
      <c r="BX39" s="647"/>
      <c r="BY39" s="647"/>
      <c r="BZ39" s="647"/>
      <c r="CA39" s="647"/>
      <c r="CB39" s="666"/>
      <c r="CD39" s="643" t="s">
        <v>341</v>
      </c>
      <c r="CE39" s="644"/>
      <c r="CF39" s="644"/>
      <c r="CG39" s="644"/>
      <c r="CH39" s="644"/>
      <c r="CI39" s="644"/>
      <c r="CJ39" s="644"/>
      <c r="CK39" s="644"/>
      <c r="CL39" s="644"/>
      <c r="CM39" s="644"/>
      <c r="CN39" s="644"/>
      <c r="CO39" s="644"/>
      <c r="CP39" s="644"/>
      <c r="CQ39" s="645"/>
      <c r="CR39" s="646">
        <v>205578</v>
      </c>
      <c r="CS39" s="689"/>
      <c r="CT39" s="689"/>
      <c r="CU39" s="689"/>
      <c r="CV39" s="689"/>
      <c r="CW39" s="689"/>
      <c r="CX39" s="689"/>
      <c r="CY39" s="690"/>
      <c r="CZ39" s="650">
        <v>3.8</v>
      </c>
      <c r="DA39" s="687"/>
      <c r="DB39" s="687"/>
      <c r="DC39" s="691"/>
      <c r="DD39" s="665">
        <v>161915</v>
      </c>
      <c r="DE39" s="689"/>
      <c r="DF39" s="689"/>
      <c r="DG39" s="689"/>
      <c r="DH39" s="689"/>
      <c r="DI39" s="689"/>
      <c r="DJ39" s="689"/>
      <c r="DK39" s="690"/>
      <c r="DL39" s="665" t="s">
        <v>128</v>
      </c>
      <c r="DM39" s="689"/>
      <c r="DN39" s="689"/>
      <c r="DO39" s="689"/>
      <c r="DP39" s="689"/>
      <c r="DQ39" s="689"/>
      <c r="DR39" s="689"/>
      <c r="DS39" s="689"/>
      <c r="DT39" s="689"/>
      <c r="DU39" s="689"/>
      <c r="DV39" s="690"/>
      <c r="DW39" s="650" t="s">
        <v>128</v>
      </c>
      <c r="DX39" s="687"/>
      <c r="DY39" s="687"/>
      <c r="DZ39" s="687"/>
      <c r="EA39" s="687"/>
      <c r="EB39" s="687"/>
      <c r="EC39" s="688"/>
    </row>
    <row r="40" spans="2:133" ht="11.25" customHeight="1" x14ac:dyDescent="0.15">
      <c r="B40" s="643" t="s">
        <v>342</v>
      </c>
      <c r="C40" s="644"/>
      <c r="D40" s="644"/>
      <c r="E40" s="644"/>
      <c r="F40" s="644"/>
      <c r="G40" s="644"/>
      <c r="H40" s="644"/>
      <c r="I40" s="644"/>
      <c r="J40" s="644"/>
      <c r="K40" s="644"/>
      <c r="L40" s="644"/>
      <c r="M40" s="644"/>
      <c r="N40" s="644"/>
      <c r="O40" s="644"/>
      <c r="P40" s="644"/>
      <c r="Q40" s="645"/>
      <c r="R40" s="646">
        <v>379125</v>
      </c>
      <c r="S40" s="647"/>
      <c r="T40" s="647"/>
      <c r="U40" s="647"/>
      <c r="V40" s="647"/>
      <c r="W40" s="647"/>
      <c r="X40" s="647"/>
      <c r="Y40" s="648"/>
      <c r="Z40" s="642">
        <v>6.4</v>
      </c>
      <c r="AA40" s="642"/>
      <c r="AB40" s="642"/>
      <c r="AC40" s="642"/>
      <c r="AD40" s="649" t="s">
        <v>128</v>
      </c>
      <c r="AE40" s="649"/>
      <c r="AF40" s="649"/>
      <c r="AG40" s="649"/>
      <c r="AH40" s="649"/>
      <c r="AI40" s="649"/>
      <c r="AJ40" s="649"/>
      <c r="AK40" s="649"/>
      <c r="AL40" s="650" t="s">
        <v>128</v>
      </c>
      <c r="AM40" s="651"/>
      <c r="AN40" s="651"/>
      <c r="AO40" s="652"/>
      <c r="AQ40" s="722" t="s">
        <v>343</v>
      </c>
      <c r="AR40" s="723"/>
      <c r="AS40" s="723"/>
      <c r="AT40" s="723"/>
      <c r="AU40" s="723"/>
      <c r="AV40" s="723"/>
      <c r="AW40" s="723"/>
      <c r="AX40" s="723"/>
      <c r="AY40" s="724"/>
      <c r="AZ40" s="646" t="s">
        <v>128</v>
      </c>
      <c r="BA40" s="647"/>
      <c r="BB40" s="647"/>
      <c r="BC40" s="647"/>
      <c r="BD40" s="689"/>
      <c r="BE40" s="689"/>
      <c r="BF40" s="707"/>
      <c r="BG40" s="699" t="s">
        <v>344</v>
      </c>
      <c r="BH40" s="700"/>
      <c r="BI40" s="700"/>
      <c r="BJ40" s="700"/>
      <c r="BK40" s="700"/>
      <c r="BL40" s="359"/>
      <c r="BM40" s="644" t="s">
        <v>345</v>
      </c>
      <c r="BN40" s="644"/>
      <c r="BO40" s="644"/>
      <c r="BP40" s="644"/>
      <c r="BQ40" s="644"/>
      <c r="BR40" s="644"/>
      <c r="BS40" s="644"/>
      <c r="BT40" s="644"/>
      <c r="BU40" s="645"/>
      <c r="BV40" s="646">
        <v>108</v>
      </c>
      <c r="BW40" s="647"/>
      <c r="BX40" s="647"/>
      <c r="BY40" s="647"/>
      <c r="BZ40" s="647"/>
      <c r="CA40" s="647"/>
      <c r="CB40" s="666"/>
      <c r="CD40" s="643" t="s">
        <v>346</v>
      </c>
      <c r="CE40" s="644"/>
      <c r="CF40" s="644"/>
      <c r="CG40" s="644"/>
      <c r="CH40" s="644"/>
      <c r="CI40" s="644"/>
      <c r="CJ40" s="644"/>
      <c r="CK40" s="644"/>
      <c r="CL40" s="644"/>
      <c r="CM40" s="644"/>
      <c r="CN40" s="644"/>
      <c r="CO40" s="644"/>
      <c r="CP40" s="644"/>
      <c r="CQ40" s="645"/>
      <c r="CR40" s="646">
        <v>8106</v>
      </c>
      <c r="CS40" s="647"/>
      <c r="CT40" s="647"/>
      <c r="CU40" s="647"/>
      <c r="CV40" s="647"/>
      <c r="CW40" s="647"/>
      <c r="CX40" s="647"/>
      <c r="CY40" s="648"/>
      <c r="CZ40" s="650">
        <v>0.1</v>
      </c>
      <c r="DA40" s="687"/>
      <c r="DB40" s="687"/>
      <c r="DC40" s="691"/>
      <c r="DD40" s="665">
        <v>3106</v>
      </c>
      <c r="DE40" s="647"/>
      <c r="DF40" s="647"/>
      <c r="DG40" s="647"/>
      <c r="DH40" s="647"/>
      <c r="DI40" s="647"/>
      <c r="DJ40" s="647"/>
      <c r="DK40" s="648"/>
      <c r="DL40" s="665" t="s">
        <v>128</v>
      </c>
      <c r="DM40" s="647"/>
      <c r="DN40" s="647"/>
      <c r="DO40" s="647"/>
      <c r="DP40" s="647"/>
      <c r="DQ40" s="647"/>
      <c r="DR40" s="647"/>
      <c r="DS40" s="647"/>
      <c r="DT40" s="647"/>
      <c r="DU40" s="647"/>
      <c r="DV40" s="648"/>
      <c r="DW40" s="650" t="s">
        <v>128</v>
      </c>
      <c r="DX40" s="687"/>
      <c r="DY40" s="687"/>
      <c r="DZ40" s="687"/>
      <c r="EA40" s="687"/>
      <c r="EB40" s="687"/>
      <c r="EC40" s="688"/>
    </row>
    <row r="41" spans="2:133" ht="11.25" customHeight="1" x14ac:dyDescent="0.15">
      <c r="B41" s="643" t="s">
        <v>347</v>
      </c>
      <c r="C41" s="644"/>
      <c r="D41" s="644"/>
      <c r="E41" s="644"/>
      <c r="F41" s="644"/>
      <c r="G41" s="644"/>
      <c r="H41" s="644"/>
      <c r="I41" s="644"/>
      <c r="J41" s="644"/>
      <c r="K41" s="644"/>
      <c r="L41" s="644"/>
      <c r="M41" s="644"/>
      <c r="N41" s="644"/>
      <c r="O41" s="644"/>
      <c r="P41" s="644"/>
      <c r="Q41" s="645"/>
      <c r="R41" s="646" t="s">
        <v>128</v>
      </c>
      <c r="S41" s="647"/>
      <c r="T41" s="647"/>
      <c r="U41" s="647"/>
      <c r="V41" s="647"/>
      <c r="W41" s="647"/>
      <c r="X41" s="647"/>
      <c r="Y41" s="648"/>
      <c r="Z41" s="642" t="s">
        <v>128</v>
      </c>
      <c r="AA41" s="642"/>
      <c r="AB41" s="642"/>
      <c r="AC41" s="642"/>
      <c r="AD41" s="649" t="s">
        <v>128</v>
      </c>
      <c r="AE41" s="649"/>
      <c r="AF41" s="649"/>
      <c r="AG41" s="649"/>
      <c r="AH41" s="649"/>
      <c r="AI41" s="649"/>
      <c r="AJ41" s="649"/>
      <c r="AK41" s="649"/>
      <c r="AL41" s="650" t="s">
        <v>128</v>
      </c>
      <c r="AM41" s="651"/>
      <c r="AN41" s="651"/>
      <c r="AO41" s="652"/>
      <c r="AQ41" s="722" t="s">
        <v>348</v>
      </c>
      <c r="AR41" s="723"/>
      <c r="AS41" s="723"/>
      <c r="AT41" s="723"/>
      <c r="AU41" s="723"/>
      <c r="AV41" s="723"/>
      <c r="AW41" s="723"/>
      <c r="AX41" s="723"/>
      <c r="AY41" s="724"/>
      <c r="AZ41" s="646">
        <v>58739</v>
      </c>
      <c r="BA41" s="647"/>
      <c r="BB41" s="647"/>
      <c r="BC41" s="647"/>
      <c r="BD41" s="689"/>
      <c r="BE41" s="689"/>
      <c r="BF41" s="707"/>
      <c r="BG41" s="699"/>
      <c r="BH41" s="700"/>
      <c r="BI41" s="700"/>
      <c r="BJ41" s="700"/>
      <c r="BK41" s="700"/>
      <c r="BL41" s="359"/>
      <c r="BM41" s="644" t="s">
        <v>349</v>
      </c>
      <c r="BN41" s="644"/>
      <c r="BO41" s="644"/>
      <c r="BP41" s="644"/>
      <c r="BQ41" s="644"/>
      <c r="BR41" s="644"/>
      <c r="BS41" s="644"/>
      <c r="BT41" s="644"/>
      <c r="BU41" s="645"/>
      <c r="BV41" s="646" t="s">
        <v>128</v>
      </c>
      <c r="BW41" s="647"/>
      <c r="BX41" s="647"/>
      <c r="BY41" s="647"/>
      <c r="BZ41" s="647"/>
      <c r="CA41" s="647"/>
      <c r="CB41" s="666"/>
      <c r="CD41" s="643" t="s">
        <v>350</v>
      </c>
      <c r="CE41" s="644"/>
      <c r="CF41" s="644"/>
      <c r="CG41" s="644"/>
      <c r="CH41" s="644"/>
      <c r="CI41" s="644"/>
      <c r="CJ41" s="644"/>
      <c r="CK41" s="644"/>
      <c r="CL41" s="644"/>
      <c r="CM41" s="644"/>
      <c r="CN41" s="644"/>
      <c r="CO41" s="644"/>
      <c r="CP41" s="644"/>
      <c r="CQ41" s="645"/>
      <c r="CR41" s="646" t="s">
        <v>128</v>
      </c>
      <c r="CS41" s="689"/>
      <c r="CT41" s="689"/>
      <c r="CU41" s="689"/>
      <c r="CV41" s="689"/>
      <c r="CW41" s="689"/>
      <c r="CX41" s="689"/>
      <c r="CY41" s="690"/>
      <c r="CZ41" s="650" t="s">
        <v>128</v>
      </c>
      <c r="DA41" s="687"/>
      <c r="DB41" s="687"/>
      <c r="DC41" s="691"/>
      <c r="DD41" s="665" t="s">
        <v>128</v>
      </c>
      <c r="DE41" s="689"/>
      <c r="DF41" s="689"/>
      <c r="DG41" s="689"/>
      <c r="DH41" s="689"/>
      <c r="DI41" s="689"/>
      <c r="DJ41" s="689"/>
      <c r="DK41" s="690"/>
      <c r="DL41" s="728"/>
      <c r="DM41" s="729"/>
      <c r="DN41" s="729"/>
      <c r="DO41" s="729"/>
      <c r="DP41" s="729"/>
      <c r="DQ41" s="729"/>
      <c r="DR41" s="729"/>
      <c r="DS41" s="729"/>
      <c r="DT41" s="729"/>
      <c r="DU41" s="729"/>
      <c r="DV41" s="730"/>
      <c r="DW41" s="725"/>
      <c r="DX41" s="726"/>
      <c r="DY41" s="726"/>
      <c r="DZ41" s="726"/>
      <c r="EA41" s="726"/>
      <c r="EB41" s="726"/>
      <c r="EC41" s="727"/>
    </row>
    <row r="42" spans="2:133" ht="11.25" customHeight="1" x14ac:dyDescent="0.15">
      <c r="B42" s="643" t="s">
        <v>351</v>
      </c>
      <c r="C42" s="644"/>
      <c r="D42" s="644"/>
      <c r="E42" s="644"/>
      <c r="F42" s="644"/>
      <c r="G42" s="644"/>
      <c r="H42" s="644"/>
      <c r="I42" s="644"/>
      <c r="J42" s="644"/>
      <c r="K42" s="644"/>
      <c r="L42" s="644"/>
      <c r="M42" s="644"/>
      <c r="N42" s="644"/>
      <c r="O42" s="644"/>
      <c r="P42" s="644"/>
      <c r="Q42" s="645"/>
      <c r="R42" s="646" t="s">
        <v>128</v>
      </c>
      <c r="S42" s="647"/>
      <c r="T42" s="647"/>
      <c r="U42" s="647"/>
      <c r="V42" s="647"/>
      <c r="W42" s="647"/>
      <c r="X42" s="647"/>
      <c r="Y42" s="648"/>
      <c r="Z42" s="642" t="s">
        <v>128</v>
      </c>
      <c r="AA42" s="642"/>
      <c r="AB42" s="642"/>
      <c r="AC42" s="642"/>
      <c r="AD42" s="649" t="s">
        <v>128</v>
      </c>
      <c r="AE42" s="649"/>
      <c r="AF42" s="649"/>
      <c r="AG42" s="649"/>
      <c r="AH42" s="649"/>
      <c r="AI42" s="649"/>
      <c r="AJ42" s="649"/>
      <c r="AK42" s="649"/>
      <c r="AL42" s="650" t="s">
        <v>128</v>
      </c>
      <c r="AM42" s="651"/>
      <c r="AN42" s="651"/>
      <c r="AO42" s="652"/>
      <c r="AQ42" s="734" t="s">
        <v>352</v>
      </c>
      <c r="AR42" s="735"/>
      <c r="AS42" s="735"/>
      <c r="AT42" s="735"/>
      <c r="AU42" s="735"/>
      <c r="AV42" s="735"/>
      <c r="AW42" s="735"/>
      <c r="AX42" s="735"/>
      <c r="AY42" s="736"/>
      <c r="AZ42" s="731">
        <v>185243</v>
      </c>
      <c r="BA42" s="732"/>
      <c r="BB42" s="732"/>
      <c r="BC42" s="732"/>
      <c r="BD42" s="709"/>
      <c r="BE42" s="709"/>
      <c r="BF42" s="711"/>
      <c r="BG42" s="701"/>
      <c r="BH42" s="702"/>
      <c r="BI42" s="702"/>
      <c r="BJ42" s="702"/>
      <c r="BK42" s="702"/>
      <c r="BL42" s="357"/>
      <c r="BM42" s="673" t="s">
        <v>353</v>
      </c>
      <c r="BN42" s="673"/>
      <c r="BO42" s="673"/>
      <c r="BP42" s="673"/>
      <c r="BQ42" s="673"/>
      <c r="BR42" s="673"/>
      <c r="BS42" s="673"/>
      <c r="BT42" s="673"/>
      <c r="BU42" s="674"/>
      <c r="BV42" s="731">
        <v>353</v>
      </c>
      <c r="BW42" s="732"/>
      <c r="BX42" s="732"/>
      <c r="BY42" s="732"/>
      <c r="BZ42" s="732"/>
      <c r="CA42" s="732"/>
      <c r="CB42" s="733"/>
      <c r="CD42" s="643" t="s">
        <v>354</v>
      </c>
      <c r="CE42" s="644"/>
      <c r="CF42" s="644"/>
      <c r="CG42" s="644"/>
      <c r="CH42" s="644"/>
      <c r="CI42" s="644"/>
      <c r="CJ42" s="644"/>
      <c r="CK42" s="644"/>
      <c r="CL42" s="644"/>
      <c r="CM42" s="644"/>
      <c r="CN42" s="644"/>
      <c r="CO42" s="644"/>
      <c r="CP42" s="644"/>
      <c r="CQ42" s="645"/>
      <c r="CR42" s="646">
        <v>907059</v>
      </c>
      <c r="CS42" s="689"/>
      <c r="CT42" s="689"/>
      <c r="CU42" s="689"/>
      <c r="CV42" s="689"/>
      <c r="CW42" s="689"/>
      <c r="CX42" s="689"/>
      <c r="CY42" s="690"/>
      <c r="CZ42" s="650">
        <v>16.7</v>
      </c>
      <c r="DA42" s="687"/>
      <c r="DB42" s="687"/>
      <c r="DC42" s="691"/>
      <c r="DD42" s="665">
        <v>411848</v>
      </c>
      <c r="DE42" s="689"/>
      <c r="DF42" s="689"/>
      <c r="DG42" s="689"/>
      <c r="DH42" s="689"/>
      <c r="DI42" s="689"/>
      <c r="DJ42" s="689"/>
      <c r="DK42" s="690"/>
      <c r="DL42" s="728"/>
      <c r="DM42" s="729"/>
      <c r="DN42" s="729"/>
      <c r="DO42" s="729"/>
      <c r="DP42" s="729"/>
      <c r="DQ42" s="729"/>
      <c r="DR42" s="729"/>
      <c r="DS42" s="729"/>
      <c r="DT42" s="729"/>
      <c r="DU42" s="729"/>
      <c r="DV42" s="730"/>
      <c r="DW42" s="725"/>
      <c r="DX42" s="726"/>
      <c r="DY42" s="726"/>
      <c r="DZ42" s="726"/>
      <c r="EA42" s="726"/>
      <c r="EB42" s="726"/>
      <c r="EC42" s="727"/>
    </row>
    <row r="43" spans="2:133" ht="11.25" customHeight="1" x14ac:dyDescent="0.15">
      <c r="B43" s="643" t="s">
        <v>355</v>
      </c>
      <c r="C43" s="644"/>
      <c r="D43" s="644"/>
      <c r="E43" s="644"/>
      <c r="F43" s="644"/>
      <c r="G43" s="644"/>
      <c r="H43" s="644"/>
      <c r="I43" s="644"/>
      <c r="J43" s="644"/>
      <c r="K43" s="644"/>
      <c r="L43" s="644"/>
      <c r="M43" s="644"/>
      <c r="N43" s="644"/>
      <c r="O43" s="644"/>
      <c r="P43" s="644"/>
      <c r="Q43" s="645"/>
      <c r="R43" s="646">
        <v>87925</v>
      </c>
      <c r="S43" s="647"/>
      <c r="T43" s="647"/>
      <c r="U43" s="647"/>
      <c r="V43" s="647"/>
      <c r="W43" s="647"/>
      <c r="X43" s="647"/>
      <c r="Y43" s="648"/>
      <c r="Z43" s="642">
        <v>1.5</v>
      </c>
      <c r="AA43" s="642"/>
      <c r="AB43" s="642"/>
      <c r="AC43" s="642"/>
      <c r="AD43" s="649" t="s">
        <v>128</v>
      </c>
      <c r="AE43" s="649"/>
      <c r="AF43" s="649"/>
      <c r="AG43" s="649"/>
      <c r="AH43" s="649"/>
      <c r="AI43" s="649"/>
      <c r="AJ43" s="649"/>
      <c r="AK43" s="649"/>
      <c r="AL43" s="650" t="s">
        <v>128</v>
      </c>
      <c r="AM43" s="651"/>
      <c r="AN43" s="651"/>
      <c r="AO43" s="652"/>
      <c r="CD43" s="643" t="s">
        <v>356</v>
      </c>
      <c r="CE43" s="644"/>
      <c r="CF43" s="644"/>
      <c r="CG43" s="644"/>
      <c r="CH43" s="644"/>
      <c r="CI43" s="644"/>
      <c r="CJ43" s="644"/>
      <c r="CK43" s="644"/>
      <c r="CL43" s="644"/>
      <c r="CM43" s="644"/>
      <c r="CN43" s="644"/>
      <c r="CO43" s="644"/>
      <c r="CP43" s="644"/>
      <c r="CQ43" s="645"/>
      <c r="CR43" s="646">
        <v>15576</v>
      </c>
      <c r="CS43" s="689"/>
      <c r="CT43" s="689"/>
      <c r="CU43" s="689"/>
      <c r="CV43" s="689"/>
      <c r="CW43" s="689"/>
      <c r="CX43" s="689"/>
      <c r="CY43" s="690"/>
      <c r="CZ43" s="650">
        <v>0.3</v>
      </c>
      <c r="DA43" s="687"/>
      <c r="DB43" s="687"/>
      <c r="DC43" s="691"/>
      <c r="DD43" s="665">
        <v>15576</v>
      </c>
      <c r="DE43" s="689"/>
      <c r="DF43" s="689"/>
      <c r="DG43" s="689"/>
      <c r="DH43" s="689"/>
      <c r="DI43" s="689"/>
      <c r="DJ43" s="689"/>
      <c r="DK43" s="690"/>
      <c r="DL43" s="728"/>
      <c r="DM43" s="729"/>
      <c r="DN43" s="729"/>
      <c r="DO43" s="729"/>
      <c r="DP43" s="729"/>
      <c r="DQ43" s="729"/>
      <c r="DR43" s="729"/>
      <c r="DS43" s="729"/>
      <c r="DT43" s="729"/>
      <c r="DU43" s="729"/>
      <c r="DV43" s="730"/>
      <c r="DW43" s="725"/>
      <c r="DX43" s="726"/>
      <c r="DY43" s="726"/>
      <c r="DZ43" s="726"/>
      <c r="EA43" s="726"/>
      <c r="EB43" s="726"/>
      <c r="EC43" s="727"/>
    </row>
    <row r="44" spans="2:133" ht="11.25" customHeight="1" x14ac:dyDescent="0.15">
      <c r="B44" s="672" t="s">
        <v>357</v>
      </c>
      <c r="C44" s="673"/>
      <c r="D44" s="673"/>
      <c r="E44" s="673"/>
      <c r="F44" s="673"/>
      <c r="G44" s="673"/>
      <c r="H44" s="673"/>
      <c r="I44" s="673"/>
      <c r="J44" s="673"/>
      <c r="K44" s="673"/>
      <c r="L44" s="673"/>
      <c r="M44" s="673"/>
      <c r="N44" s="673"/>
      <c r="O44" s="673"/>
      <c r="P44" s="673"/>
      <c r="Q44" s="674"/>
      <c r="R44" s="731">
        <v>5883094</v>
      </c>
      <c r="S44" s="732"/>
      <c r="T44" s="732"/>
      <c r="U44" s="732"/>
      <c r="V44" s="732"/>
      <c r="W44" s="732"/>
      <c r="X44" s="732"/>
      <c r="Y44" s="737"/>
      <c r="Z44" s="738">
        <v>100</v>
      </c>
      <c r="AA44" s="738"/>
      <c r="AB44" s="738"/>
      <c r="AC44" s="738"/>
      <c r="AD44" s="739">
        <v>3836248</v>
      </c>
      <c r="AE44" s="739"/>
      <c r="AF44" s="739"/>
      <c r="AG44" s="739"/>
      <c r="AH44" s="739"/>
      <c r="AI44" s="739"/>
      <c r="AJ44" s="739"/>
      <c r="AK44" s="739"/>
      <c r="AL44" s="740">
        <v>100</v>
      </c>
      <c r="AM44" s="710"/>
      <c r="AN44" s="710"/>
      <c r="AO44" s="741"/>
      <c r="CD44" s="712" t="s">
        <v>304</v>
      </c>
      <c r="CE44" s="713"/>
      <c r="CF44" s="643" t="s">
        <v>358</v>
      </c>
      <c r="CG44" s="644"/>
      <c r="CH44" s="644"/>
      <c r="CI44" s="644"/>
      <c r="CJ44" s="644"/>
      <c r="CK44" s="644"/>
      <c r="CL44" s="644"/>
      <c r="CM44" s="644"/>
      <c r="CN44" s="644"/>
      <c r="CO44" s="644"/>
      <c r="CP44" s="644"/>
      <c r="CQ44" s="645"/>
      <c r="CR44" s="646">
        <v>851778</v>
      </c>
      <c r="CS44" s="647"/>
      <c r="CT44" s="647"/>
      <c r="CU44" s="647"/>
      <c r="CV44" s="647"/>
      <c r="CW44" s="647"/>
      <c r="CX44" s="647"/>
      <c r="CY44" s="648"/>
      <c r="CZ44" s="650">
        <v>15.7</v>
      </c>
      <c r="DA44" s="651"/>
      <c r="DB44" s="651"/>
      <c r="DC44" s="668"/>
      <c r="DD44" s="665">
        <v>356567</v>
      </c>
      <c r="DE44" s="647"/>
      <c r="DF44" s="647"/>
      <c r="DG44" s="647"/>
      <c r="DH44" s="647"/>
      <c r="DI44" s="647"/>
      <c r="DJ44" s="647"/>
      <c r="DK44" s="648"/>
      <c r="DL44" s="728"/>
      <c r="DM44" s="729"/>
      <c r="DN44" s="729"/>
      <c r="DO44" s="729"/>
      <c r="DP44" s="729"/>
      <c r="DQ44" s="729"/>
      <c r="DR44" s="729"/>
      <c r="DS44" s="729"/>
      <c r="DT44" s="729"/>
      <c r="DU44" s="729"/>
      <c r="DV44" s="730"/>
      <c r="DW44" s="725"/>
      <c r="DX44" s="726"/>
      <c r="DY44" s="726"/>
      <c r="DZ44" s="726"/>
      <c r="EA44" s="726"/>
      <c r="EB44" s="726"/>
      <c r="EC44" s="727"/>
    </row>
    <row r="45" spans="2:133" ht="11.25" customHeight="1" x14ac:dyDescent="0.15">
      <c r="CD45" s="714"/>
      <c r="CE45" s="715"/>
      <c r="CF45" s="643" t="s">
        <v>359</v>
      </c>
      <c r="CG45" s="644"/>
      <c r="CH45" s="644"/>
      <c r="CI45" s="644"/>
      <c r="CJ45" s="644"/>
      <c r="CK45" s="644"/>
      <c r="CL45" s="644"/>
      <c r="CM45" s="644"/>
      <c r="CN45" s="644"/>
      <c r="CO45" s="644"/>
      <c r="CP45" s="644"/>
      <c r="CQ45" s="645"/>
      <c r="CR45" s="646">
        <v>444032</v>
      </c>
      <c r="CS45" s="689"/>
      <c r="CT45" s="689"/>
      <c r="CU45" s="689"/>
      <c r="CV45" s="689"/>
      <c r="CW45" s="689"/>
      <c r="CX45" s="689"/>
      <c r="CY45" s="690"/>
      <c r="CZ45" s="650">
        <v>8.1999999999999993</v>
      </c>
      <c r="DA45" s="687"/>
      <c r="DB45" s="687"/>
      <c r="DC45" s="691"/>
      <c r="DD45" s="665">
        <v>93807</v>
      </c>
      <c r="DE45" s="689"/>
      <c r="DF45" s="689"/>
      <c r="DG45" s="689"/>
      <c r="DH45" s="689"/>
      <c r="DI45" s="689"/>
      <c r="DJ45" s="689"/>
      <c r="DK45" s="690"/>
      <c r="DL45" s="728"/>
      <c r="DM45" s="729"/>
      <c r="DN45" s="729"/>
      <c r="DO45" s="729"/>
      <c r="DP45" s="729"/>
      <c r="DQ45" s="729"/>
      <c r="DR45" s="729"/>
      <c r="DS45" s="729"/>
      <c r="DT45" s="729"/>
      <c r="DU45" s="729"/>
      <c r="DV45" s="730"/>
      <c r="DW45" s="725"/>
      <c r="DX45" s="726"/>
      <c r="DY45" s="726"/>
      <c r="DZ45" s="726"/>
      <c r="EA45" s="726"/>
      <c r="EB45" s="726"/>
      <c r="EC45" s="727"/>
    </row>
    <row r="46" spans="2:133" ht="11.25" customHeight="1" x14ac:dyDescent="0.15">
      <c r="B46" s="211" t="s">
        <v>360</v>
      </c>
      <c r="CD46" s="714"/>
      <c r="CE46" s="715"/>
      <c r="CF46" s="643" t="s">
        <v>361</v>
      </c>
      <c r="CG46" s="644"/>
      <c r="CH46" s="644"/>
      <c r="CI46" s="644"/>
      <c r="CJ46" s="644"/>
      <c r="CK46" s="644"/>
      <c r="CL46" s="644"/>
      <c r="CM46" s="644"/>
      <c r="CN46" s="644"/>
      <c r="CO46" s="644"/>
      <c r="CP46" s="644"/>
      <c r="CQ46" s="645"/>
      <c r="CR46" s="646">
        <v>371486</v>
      </c>
      <c r="CS46" s="647"/>
      <c r="CT46" s="647"/>
      <c r="CU46" s="647"/>
      <c r="CV46" s="647"/>
      <c r="CW46" s="647"/>
      <c r="CX46" s="647"/>
      <c r="CY46" s="648"/>
      <c r="CZ46" s="650">
        <v>6.8</v>
      </c>
      <c r="DA46" s="651"/>
      <c r="DB46" s="651"/>
      <c r="DC46" s="668"/>
      <c r="DD46" s="665">
        <v>226500</v>
      </c>
      <c r="DE46" s="647"/>
      <c r="DF46" s="647"/>
      <c r="DG46" s="647"/>
      <c r="DH46" s="647"/>
      <c r="DI46" s="647"/>
      <c r="DJ46" s="647"/>
      <c r="DK46" s="648"/>
      <c r="DL46" s="728"/>
      <c r="DM46" s="729"/>
      <c r="DN46" s="729"/>
      <c r="DO46" s="729"/>
      <c r="DP46" s="729"/>
      <c r="DQ46" s="729"/>
      <c r="DR46" s="729"/>
      <c r="DS46" s="729"/>
      <c r="DT46" s="729"/>
      <c r="DU46" s="729"/>
      <c r="DV46" s="730"/>
      <c r="DW46" s="725"/>
      <c r="DX46" s="726"/>
      <c r="DY46" s="726"/>
      <c r="DZ46" s="726"/>
      <c r="EA46" s="726"/>
      <c r="EB46" s="726"/>
      <c r="EC46" s="727"/>
    </row>
    <row r="47" spans="2:133" ht="11.25" customHeight="1" x14ac:dyDescent="0.15">
      <c r="B47" s="742" t="s">
        <v>362</v>
      </c>
      <c r="C47" s="742"/>
      <c r="D47" s="742"/>
      <c r="E47" s="742"/>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2"/>
      <c r="AE47" s="742"/>
      <c r="AF47" s="742"/>
      <c r="AG47" s="742"/>
      <c r="AH47" s="742"/>
      <c r="AI47" s="742"/>
      <c r="AJ47" s="742"/>
      <c r="AK47" s="742"/>
      <c r="AL47" s="742"/>
      <c r="AM47" s="742"/>
      <c r="AN47" s="742"/>
      <c r="AO47" s="742"/>
      <c r="AP47" s="742"/>
      <c r="AQ47" s="742"/>
      <c r="AR47" s="742"/>
      <c r="AS47" s="742"/>
      <c r="AT47" s="742"/>
      <c r="AU47" s="742"/>
      <c r="AV47" s="742"/>
      <c r="AW47" s="742"/>
      <c r="AX47" s="742"/>
      <c r="AY47" s="742"/>
      <c r="AZ47" s="742"/>
      <c r="BA47" s="742"/>
      <c r="BB47" s="742"/>
      <c r="BC47" s="742"/>
      <c r="BD47" s="742"/>
      <c r="BE47" s="742"/>
      <c r="BF47" s="742"/>
      <c r="BG47" s="742"/>
      <c r="BH47" s="742"/>
      <c r="BI47" s="742"/>
      <c r="BJ47" s="742"/>
      <c r="BK47" s="742"/>
      <c r="BL47" s="742"/>
      <c r="BM47" s="742"/>
      <c r="BN47" s="742"/>
      <c r="BO47" s="742"/>
      <c r="BP47" s="742"/>
      <c r="BQ47" s="742"/>
      <c r="BR47" s="742"/>
      <c r="BS47" s="742"/>
      <c r="BT47" s="742"/>
      <c r="BU47" s="742"/>
      <c r="BV47" s="742"/>
      <c r="BW47" s="742"/>
      <c r="BX47" s="742"/>
      <c r="BY47" s="742"/>
      <c r="BZ47" s="742"/>
      <c r="CA47" s="742"/>
      <c r="CB47" s="742"/>
      <c r="CD47" s="714"/>
      <c r="CE47" s="715"/>
      <c r="CF47" s="643" t="s">
        <v>363</v>
      </c>
      <c r="CG47" s="644"/>
      <c r="CH47" s="644"/>
      <c r="CI47" s="644"/>
      <c r="CJ47" s="644"/>
      <c r="CK47" s="644"/>
      <c r="CL47" s="644"/>
      <c r="CM47" s="644"/>
      <c r="CN47" s="644"/>
      <c r="CO47" s="644"/>
      <c r="CP47" s="644"/>
      <c r="CQ47" s="645"/>
      <c r="CR47" s="646">
        <v>55281</v>
      </c>
      <c r="CS47" s="689"/>
      <c r="CT47" s="689"/>
      <c r="CU47" s="689"/>
      <c r="CV47" s="689"/>
      <c r="CW47" s="689"/>
      <c r="CX47" s="689"/>
      <c r="CY47" s="690"/>
      <c r="CZ47" s="650">
        <v>1</v>
      </c>
      <c r="DA47" s="687"/>
      <c r="DB47" s="687"/>
      <c r="DC47" s="691"/>
      <c r="DD47" s="665">
        <v>55281</v>
      </c>
      <c r="DE47" s="689"/>
      <c r="DF47" s="689"/>
      <c r="DG47" s="689"/>
      <c r="DH47" s="689"/>
      <c r="DI47" s="689"/>
      <c r="DJ47" s="689"/>
      <c r="DK47" s="690"/>
      <c r="DL47" s="728"/>
      <c r="DM47" s="729"/>
      <c r="DN47" s="729"/>
      <c r="DO47" s="729"/>
      <c r="DP47" s="729"/>
      <c r="DQ47" s="729"/>
      <c r="DR47" s="729"/>
      <c r="DS47" s="729"/>
      <c r="DT47" s="729"/>
      <c r="DU47" s="729"/>
      <c r="DV47" s="730"/>
      <c r="DW47" s="725"/>
      <c r="DX47" s="726"/>
      <c r="DY47" s="726"/>
      <c r="DZ47" s="726"/>
      <c r="EA47" s="726"/>
      <c r="EB47" s="726"/>
      <c r="EC47" s="727"/>
    </row>
    <row r="48" spans="2:133" ht="11.25" x14ac:dyDescent="0.15">
      <c r="B48" s="742" t="s">
        <v>364</v>
      </c>
      <c r="C48" s="742"/>
      <c r="D48" s="742"/>
      <c r="E48" s="742"/>
      <c r="F48" s="742"/>
      <c r="G48" s="742"/>
      <c r="H48" s="742"/>
      <c r="I48" s="742"/>
      <c r="J48" s="742"/>
      <c r="K48" s="742"/>
      <c r="L48" s="742"/>
      <c r="M48" s="742"/>
      <c r="N48" s="742"/>
      <c r="O48" s="742"/>
      <c r="P48" s="742"/>
      <c r="Q48" s="742"/>
      <c r="R48" s="742"/>
      <c r="S48" s="742"/>
      <c r="T48" s="742"/>
      <c r="U48" s="742"/>
      <c r="V48" s="742"/>
      <c r="W48" s="742"/>
      <c r="X48" s="742"/>
      <c r="Y48" s="742"/>
      <c r="Z48" s="742"/>
      <c r="AA48" s="742"/>
      <c r="AB48" s="742"/>
      <c r="AC48" s="742"/>
      <c r="AD48" s="742"/>
      <c r="AE48" s="742"/>
      <c r="AF48" s="742"/>
      <c r="AG48" s="742"/>
      <c r="AH48" s="742"/>
      <c r="AI48" s="742"/>
      <c r="AJ48" s="742"/>
      <c r="AK48" s="742"/>
      <c r="AL48" s="742"/>
      <c r="AM48" s="742"/>
      <c r="AN48" s="742"/>
      <c r="AO48" s="742"/>
      <c r="AP48" s="742"/>
      <c r="AQ48" s="742"/>
      <c r="AR48" s="742"/>
      <c r="AS48" s="742"/>
      <c r="AT48" s="742"/>
      <c r="AU48" s="742"/>
      <c r="AV48" s="742"/>
      <c r="AW48" s="742"/>
      <c r="AX48" s="742"/>
      <c r="AY48" s="742"/>
      <c r="AZ48" s="742"/>
      <c r="BA48" s="742"/>
      <c r="BB48" s="742"/>
      <c r="BC48" s="742"/>
      <c r="BD48" s="742"/>
      <c r="BE48" s="742"/>
      <c r="BF48" s="742"/>
      <c r="BG48" s="742"/>
      <c r="BH48" s="742"/>
      <c r="BI48" s="742"/>
      <c r="BJ48" s="742"/>
      <c r="BK48" s="742"/>
      <c r="BL48" s="742"/>
      <c r="BM48" s="742"/>
      <c r="BN48" s="742"/>
      <c r="BO48" s="742"/>
      <c r="BP48" s="742"/>
      <c r="BQ48" s="742"/>
      <c r="BR48" s="742"/>
      <c r="BS48" s="742"/>
      <c r="BT48" s="742"/>
      <c r="BU48" s="742"/>
      <c r="BV48" s="742"/>
      <c r="BW48" s="742"/>
      <c r="BX48" s="742"/>
      <c r="BY48" s="742"/>
      <c r="BZ48" s="742"/>
      <c r="CA48" s="742"/>
      <c r="CB48" s="742"/>
      <c r="CD48" s="716"/>
      <c r="CE48" s="717"/>
      <c r="CF48" s="643" t="s">
        <v>365</v>
      </c>
      <c r="CG48" s="644"/>
      <c r="CH48" s="644"/>
      <c r="CI48" s="644"/>
      <c r="CJ48" s="644"/>
      <c r="CK48" s="644"/>
      <c r="CL48" s="644"/>
      <c r="CM48" s="644"/>
      <c r="CN48" s="644"/>
      <c r="CO48" s="644"/>
      <c r="CP48" s="644"/>
      <c r="CQ48" s="645"/>
      <c r="CR48" s="646" t="s">
        <v>128</v>
      </c>
      <c r="CS48" s="647"/>
      <c r="CT48" s="647"/>
      <c r="CU48" s="647"/>
      <c r="CV48" s="647"/>
      <c r="CW48" s="647"/>
      <c r="CX48" s="647"/>
      <c r="CY48" s="648"/>
      <c r="CZ48" s="650" t="s">
        <v>128</v>
      </c>
      <c r="DA48" s="651"/>
      <c r="DB48" s="651"/>
      <c r="DC48" s="668"/>
      <c r="DD48" s="665" t="s">
        <v>128</v>
      </c>
      <c r="DE48" s="647"/>
      <c r="DF48" s="647"/>
      <c r="DG48" s="647"/>
      <c r="DH48" s="647"/>
      <c r="DI48" s="647"/>
      <c r="DJ48" s="647"/>
      <c r="DK48" s="648"/>
      <c r="DL48" s="728"/>
      <c r="DM48" s="729"/>
      <c r="DN48" s="729"/>
      <c r="DO48" s="729"/>
      <c r="DP48" s="729"/>
      <c r="DQ48" s="729"/>
      <c r="DR48" s="729"/>
      <c r="DS48" s="729"/>
      <c r="DT48" s="729"/>
      <c r="DU48" s="729"/>
      <c r="DV48" s="730"/>
      <c r="DW48" s="725"/>
      <c r="DX48" s="726"/>
      <c r="DY48" s="726"/>
      <c r="DZ48" s="726"/>
      <c r="EA48" s="726"/>
      <c r="EB48" s="726"/>
      <c r="EC48" s="727"/>
    </row>
    <row r="49" spans="2:133" ht="11.25" customHeight="1" x14ac:dyDescent="0.15">
      <c r="B49" s="358"/>
      <c r="CD49" s="672" t="s">
        <v>366</v>
      </c>
      <c r="CE49" s="673"/>
      <c r="CF49" s="673"/>
      <c r="CG49" s="673"/>
      <c r="CH49" s="673"/>
      <c r="CI49" s="673"/>
      <c r="CJ49" s="673"/>
      <c r="CK49" s="673"/>
      <c r="CL49" s="673"/>
      <c r="CM49" s="673"/>
      <c r="CN49" s="673"/>
      <c r="CO49" s="673"/>
      <c r="CP49" s="673"/>
      <c r="CQ49" s="674"/>
      <c r="CR49" s="731">
        <v>5438663</v>
      </c>
      <c r="CS49" s="709"/>
      <c r="CT49" s="709"/>
      <c r="CU49" s="709"/>
      <c r="CV49" s="709"/>
      <c r="CW49" s="709"/>
      <c r="CX49" s="709"/>
      <c r="CY49" s="743"/>
      <c r="CZ49" s="740">
        <v>100</v>
      </c>
      <c r="DA49" s="744"/>
      <c r="DB49" s="744"/>
      <c r="DC49" s="745"/>
      <c r="DD49" s="746">
        <v>4047682</v>
      </c>
      <c r="DE49" s="709"/>
      <c r="DF49" s="709"/>
      <c r="DG49" s="709"/>
      <c r="DH49" s="709"/>
      <c r="DI49" s="709"/>
      <c r="DJ49" s="709"/>
      <c r="DK49" s="743"/>
      <c r="DL49" s="747"/>
      <c r="DM49" s="748"/>
      <c r="DN49" s="748"/>
      <c r="DO49" s="748"/>
      <c r="DP49" s="748"/>
      <c r="DQ49" s="748"/>
      <c r="DR49" s="748"/>
      <c r="DS49" s="748"/>
      <c r="DT49" s="748"/>
      <c r="DU49" s="748"/>
      <c r="DV49" s="749"/>
      <c r="DW49" s="750"/>
      <c r="DX49" s="751"/>
      <c r="DY49" s="751"/>
      <c r="DZ49" s="751"/>
      <c r="EA49" s="751"/>
      <c r="EB49" s="751"/>
      <c r="EC49" s="752"/>
    </row>
    <row r="50" spans="2:133" ht="11.25" hidden="1" x14ac:dyDescent="0.15">
      <c r="B50" s="358"/>
    </row>
  </sheetData>
  <sheetProtection algorithmName="SHA-512" hashValue="WD4qZFpim/l5xi17uOS0ySvvSR8v0PpkFbeCEY/ipgjKU4of69QAXkfknMCGlhgiLPqOp2BOWPBPlbV4tJ/y8w==" saltValue="V75jRgEhYnb4BHXVT1Y0dQ=="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367</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368</v>
      </c>
      <c r="DK2" s="755"/>
      <c r="DL2" s="755"/>
      <c r="DM2" s="755"/>
      <c r="DN2" s="755"/>
      <c r="DO2" s="756"/>
      <c r="DP2" s="219"/>
      <c r="DQ2" s="754" t="s">
        <v>369</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370</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371</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372</v>
      </c>
      <c r="B5" s="760"/>
      <c r="C5" s="760"/>
      <c r="D5" s="760"/>
      <c r="E5" s="760"/>
      <c r="F5" s="760"/>
      <c r="G5" s="760"/>
      <c r="H5" s="760"/>
      <c r="I5" s="760"/>
      <c r="J5" s="760"/>
      <c r="K5" s="760"/>
      <c r="L5" s="760"/>
      <c r="M5" s="760"/>
      <c r="N5" s="760"/>
      <c r="O5" s="760"/>
      <c r="P5" s="761"/>
      <c r="Q5" s="765" t="s">
        <v>373</v>
      </c>
      <c r="R5" s="766"/>
      <c r="S5" s="766"/>
      <c r="T5" s="766"/>
      <c r="U5" s="767"/>
      <c r="V5" s="765" t="s">
        <v>374</v>
      </c>
      <c r="W5" s="766"/>
      <c r="X5" s="766"/>
      <c r="Y5" s="766"/>
      <c r="Z5" s="767"/>
      <c r="AA5" s="765" t="s">
        <v>375</v>
      </c>
      <c r="AB5" s="766"/>
      <c r="AC5" s="766"/>
      <c r="AD5" s="766"/>
      <c r="AE5" s="766"/>
      <c r="AF5" s="771" t="s">
        <v>376</v>
      </c>
      <c r="AG5" s="766"/>
      <c r="AH5" s="766"/>
      <c r="AI5" s="766"/>
      <c r="AJ5" s="772"/>
      <c r="AK5" s="766" t="s">
        <v>377</v>
      </c>
      <c r="AL5" s="766"/>
      <c r="AM5" s="766"/>
      <c r="AN5" s="766"/>
      <c r="AO5" s="767"/>
      <c r="AP5" s="765" t="s">
        <v>378</v>
      </c>
      <c r="AQ5" s="766"/>
      <c r="AR5" s="766"/>
      <c r="AS5" s="766"/>
      <c r="AT5" s="767"/>
      <c r="AU5" s="765" t="s">
        <v>379</v>
      </c>
      <c r="AV5" s="766"/>
      <c r="AW5" s="766"/>
      <c r="AX5" s="766"/>
      <c r="AY5" s="772"/>
      <c r="AZ5" s="223"/>
      <c r="BA5" s="223"/>
      <c r="BB5" s="223"/>
      <c r="BC5" s="223"/>
      <c r="BD5" s="223"/>
      <c r="BE5" s="224"/>
      <c r="BF5" s="224"/>
      <c r="BG5" s="224"/>
      <c r="BH5" s="224"/>
      <c r="BI5" s="224"/>
      <c r="BJ5" s="224"/>
      <c r="BK5" s="224"/>
      <c r="BL5" s="224"/>
      <c r="BM5" s="224"/>
      <c r="BN5" s="224"/>
      <c r="BO5" s="224"/>
      <c r="BP5" s="224"/>
      <c r="BQ5" s="759" t="s">
        <v>380</v>
      </c>
      <c r="BR5" s="760"/>
      <c r="BS5" s="760"/>
      <c r="BT5" s="760"/>
      <c r="BU5" s="760"/>
      <c r="BV5" s="760"/>
      <c r="BW5" s="760"/>
      <c r="BX5" s="760"/>
      <c r="BY5" s="760"/>
      <c r="BZ5" s="760"/>
      <c r="CA5" s="760"/>
      <c r="CB5" s="760"/>
      <c r="CC5" s="760"/>
      <c r="CD5" s="760"/>
      <c r="CE5" s="760"/>
      <c r="CF5" s="760"/>
      <c r="CG5" s="761"/>
      <c r="CH5" s="765" t="s">
        <v>381</v>
      </c>
      <c r="CI5" s="766"/>
      <c r="CJ5" s="766"/>
      <c r="CK5" s="766"/>
      <c r="CL5" s="767"/>
      <c r="CM5" s="765" t="s">
        <v>382</v>
      </c>
      <c r="CN5" s="766"/>
      <c r="CO5" s="766"/>
      <c r="CP5" s="766"/>
      <c r="CQ5" s="767"/>
      <c r="CR5" s="765" t="s">
        <v>383</v>
      </c>
      <c r="CS5" s="766"/>
      <c r="CT5" s="766"/>
      <c r="CU5" s="766"/>
      <c r="CV5" s="767"/>
      <c r="CW5" s="765" t="s">
        <v>384</v>
      </c>
      <c r="CX5" s="766"/>
      <c r="CY5" s="766"/>
      <c r="CZ5" s="766"/>
      <c r="DA5" s="767"/>
      <c r="DB5" s="765" t="s">
        <v>385</v>
      </c>
      <c r="DC5" s="766"/>
      <c r="DD5" s="766"/>
      <c r="DE5" s="766"/>
      <c r="DF5" s="767"/>
      <c r="DG5" s="795" t="s">
        <v>386</v>
      </c>
      <c r="DH5" s="796"/>
      <c r="DI5" s="796"/>
      <c r="DJ5" s="796"/>
      <c r="DK5" s="797"/>
      <c r="DL5" s="795" t="s">
        <v>387</v>
      </c>
      <c r="DM5" s="796"/>
      <c r="DN5" s="796"/>
      <c r="DO5" s="796"/>
      <c r="DP5" s="797"/>
      <c r="DQ5" s="765" t="s">
        <v>388</v>
      </c>
      <c r="DR5" s="766"/>
      <c r="DS5" s="766"/>
      <c r="DT5" s="766"/>
      <c r="DU5" s="767"/>
      <c r="DV5" s="765" t="s">
        <v>379</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389</v>
      </c>
      <c r="C7" s="782"/>
      <c r="D7" s="782"/>
      <c r="E7" s="782"/>
      <c r="F7" s="782"/>
      <c r="G7" s="782"/>
      <c r="H7" s="782"/>
      <c r="I7" s="782"/>
      <c r="J7" s="782"/>
      <c r="K7" s="782"/>
      <c r="L7" s="782"/>
      <c r="M7" s="782"/>
      <c r="N7" s="782"/>
      <c r="O7" s="782"/>
      <c r="P7" s="783"/>
      <c r="Q7" s="784">
        <v>5883</v>
      </c>
      <c r="R7" s="785"/>
      <c r="S7" s="785"/>
      <c r="T7" s="785"/>
      <c r="U7" s="785"/>
      <c r="V7" s="785">
        <v>5439</v>
      </c>
      <c r="W7" s="785"/>
      <c r="X7" s="785"/>
      <c r="Y7" s="785"/>
      <c r="Z7" s="785"/>
      <c r="AA7" s="785">
        <v>444</v>
      </c>
      <c r="AB7" s="785"/>
      <c r="AC7" s="785"/>
      <c r="AD7" s="785"/>
      <c r="AE7" s="786"/>
      <c r="AF7" s="787">
        <v>394</v>
      </c>
      <c r="AG7" s="788"/>
      <c r="AH7" s="788"/>
      <c r="AI7" s="788"/>
      <c r="AJ7" s="789"/>
      <c r="AK7" s="790" t="s">
        <v>594</v>
      </c>
      <c r="AL7" s="791"/>
      <c r="AM7" s="791"/>
      <c r="AN7" s="791"/>
      <c r="AO7" s="791"/>
      <c r="AP7" s="791">
        <v>5075</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585</v>
      </c>
      <c r="BT7" s="779"/>
      <c r="BU7" s="779"/>
      <c r="BV7" s="779"/>
      <c r="BW7" s="779"/>
      <c r="BX7" s="779"/>
      <c r="BY7" s="779"/>
      <c r="BZ7" s="779"/>
      <c r="CA7" s="779"/>
      <c r="CB7" s="779"/>
      <c r="CC7" s="779"/>
      <c r="CD7" s="779"/>
      <c r="CE7" s="779"/>
      <c r="CF7" s="779"/>
      <c r="CG7" s="794"/>
      <c r="CH7" s="775">
        <v>10</v>
      </c>
      <c r="CI7" s="776"/>
      <c r="CJ7" s="776"/>
      <c r="CK7" s="776"/>
      <c r="CL7" s="777"/>
      <c r="CM7" s="775">
        <v>-13</v>
      </c>
      <c r="CN7" s="776"/>
      <c r="CO7" s="776"/>
      <c r="CP7" s="776"/>
      <c r="CQ7" s="777"/>
      <c r="CR7" s="775">
        <v>20</v>
      </c>
      <c r="CS7" s="776"/>
      <c r="CT7" s="776"/>
      <c r="CU7" s="776"/>
      <c r="CV7" s="777"/>
      <c r="CW7" s="775" t="s">
        <v>592</v>
      </c>
      <c r="CX7" s="776"/>
      <c r="CY7" s="776"/>
      <c r="CZ7" s="776"/>
      <c r="DA7" s="777"/>
      <c r="DB7" s="775" t="s">
        <v>592</v>
      </c>
      <c r="DC7" s="776"/>
      <c r="DD7" s="776"/>
      <c r="DE7" s="776"/>
      <c r="DF7" s="777"/>
      <c r="DG7" s="775" t="s">
        <v>592</v>
      </c>
      <c r="DH7" s="776"/>
      <c r="DI7" s="776"/>
      <c r="DJ7" s="776"/>
      <c r="DK7" s="777"/>
      <c r="DL7" s="775" t="s">
        <v>592</v>
      </c>
      <c r="DM7" s="776"/>
      <c r="DN7" s="776"/>
      <c r="DO7" s="776"/>
      <c r="DP7" s="777"/>
      <c r="DQ7" s="775" t="s">
        <v>592</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t="s">
        <v>586</v>
      </c>
      <c r="BT8" s="806"/>
      <c r="BU8" s="806"/>
      <c r="BV8" s="806"/>
      <c r="BW8" s="806"/>
      <c r="BX8" s="806"/>
      <c r="BY8" s="806"/>
      <c r="BZ8" s="806"/>
      <c r="CA8" s="806"/>
      <c r="CB8" s="806"/>
      <c r="CC8" s="806"/>
      <c r="CD8" s="806"/>
      <c r="CE8" s="806"/>
      <c r="CF8" s="806"/>
      <c r="CG8" s="807"/>
      <c r="CH8" s="808">
        <v>-5</v>
      </c>
      <c r="CI8" s="809"/>
      <c r="CJ8" s="809"/>
      <c r="CK8" s="809"/>
      <c r="CL8" s="810"/>
      <c r="CM8" s="808">
        <v>17</v>
      </c>
      <c r="CN8" s="809"/>
      <c r="CO8" s="809"/>
      <c r="CP8" s="809"/>
      <c r="CQ8" s="810"/>
      <c r="CR8" s="808">
        <v>7</v>
      </c>
      <c r="CS8" s="809"/>
      <c r="CT8" s="809"/>
      <c r="CU8" s="809"/>
      <c r="CV8" s="810"/>
      <c r="CW8" s="808" t="s">
        <v>592</v>
      </c>
      <c r="CX8" s="809"/>
      <c r="CY8" s="809"/>
      <c r="CZ8" s="809"/>
      <c r="DA8" s="810"/>
      <c r="DB8" s="808" t="s">
        <v>592</v>
      </c>
      <c r="DC8" s="809"/>
      <c r="DD8" s="809"/>
      <c r="DE8" s="809"/>
      <c r="DF8" s="810"/>
      <c r="DG8" s="808" t="s">
        <v>592</v>
      </c>
      <c r="DH8" s="809"/>
      <c r="DI8" s="809"/>
      <c r="DJ8" s="809"/>
      <c r="DK8" s="810"/>
      <c r="DL8" s="808" t="s">
        <v>592</v>
      </c>
      <c r="DM8" s="809"/>
      <c r="DN8" s="809"/>
      <c r="DO8" s="809"/>
      <c r="DP8" s="810"/>
      <c r="DQ8" s="808" t="s">
        <v>592</v>
      </c>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390</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391</v>
      </c>
      <c r="B23" s="821" t="s">
        <v>392</v>
      </c>
      <c r="C23" s="822"/>
      <c r="D23" s="822"/>
      <c r="E23" s="822"/>
      <c r="F23" s="822"/>
      <c r="G23" s="822"/>
      <c r="H23" s="822"/>
      <c r="I23" s="822"/>
      <c r="J23" s="822"/>
      <c r="K23" s="822"/>
      <c r="L23" s="822"/>
      <c r="M23" s="822"/>
      <c r="N23" s="822"/>
      <c r="O23" s="822"/>
      <c r="P23" s="823"/>
      <c r="Q23" s="824">
        <v>5883</v>
      </c>
      <c r="R23" s="825"/>
      <c r="S23" s="825"/>
      <c r="T23" s="825"/>
      <c r="U23" s="825"/>
      <c r="V23" s="825">
        <v>5439</v>
      </c>
      <c r="W23" s="825"/>
      <c r="X23" s="825"/>
      <c r="Y23" s="825"/>
      <c r="Z23" s="825"/>
      <c r="AA23" s="825">
        <v>444</v>
      </c>
      <c r="AB23" s="825"/>
      <c r="AC23" s="825"/>
      <c r="AD23" s="825"/>
      <c r="AE23" s="826"/>
      <c r="AF23" s="827">
        <v>394</v>
      </c>
      <c r="AG23" s="825"/>
      <c r="AH23" s="825"/>
      <c r="AI23" s="825"/>
      <c r="AJ23" s="828"/>
      <c r="AK23" s="829"/>
      <c r="AL23" s="830"/>
      <c r="AM23" s="830"/>
      <c r="AN23" s="830"/>
      <c r="AO23" s="830"/>
      <c r="AP23" s="825">
        <v>5075</v>
      </c>
      <c r="AQ23" s="825"/>
      <c r="AR23" s="825"/>
      <c r="AS23" s="825"/>
      <c r="AT23" s="825"/>
      <c r="AU23" s="841"/>
      <c r="AV23" s="841"/>
      <c r="AW23" s="841"/>
      <c r="AX23" s="841"/>
      <c r="AY23" s="842"/>
      <c r="AZ23" s="843" t="s">
        <v>393</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372</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379</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567</v>
      </c>
      <c r="R28" s="855"/>
      <c r="S28" s="855"/>
      <c r="T28" s="855"/>
      <c r="U28" s="855"/>
      <c r="V28" s="855">
        <v>559</v>
      </c>
      <c r="W28" s="855"/>
      <c r="X28" s="855"/>
      <c r="Y28" s="855"/>
      <c r="Z28" s="855"/>
      <c r="AA28" s="855">
        <v>8</v>
      </c>
      <c r="AB28" s="855"/>
      <c r="AC28" s="855"/>
      <c r="AD28" s="855"/>
      <c r="AE28" s="856"/>
      <c r="AF28" s="857">
        <v>8</v>
      </c>
      <c r="AG28" s="855"/>
      <c r="AH28" s="855"/>
      <c r="AI28" s="855"/>
      <c r="AJ28" s="858"/>
      <c r="AK28" s="859">
        <v>59</v>
      </c>
      <c r="AL28" s="860"/>
      <c r="AM28" s="860"/>
      <c r="AN28" s="860"/>
      <c r="AO28" s="860"/>
      <c r="AP28" s="860" t="s">
        <v>580</v>
      </c>
      <c r="AQ28" s="860"/>
      <c r="AR28" s="860"/>
      <c r="AS28" s="860"/>
      <c r="AT28" s="860"/>
      <c r="AU28" s="860" t="s">
        <v>580</v>
      </c>
      <c r="AV28" s="860"/>
      <c r="AW28" s="860"/>
      <c r="AX28" s="860"/>
      <c r="AY28" s="860"/>
      <c r="AZ28" s="861" t="s">
        <v>580</v>
      </c>
      <c r="BA28" s="861"/>
      <c r="BB28" s="861"/>
      <c r="BC28" s="861"/>
      <c r="BD28" s="861"/>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547</v>
      </c>
      <c r="R29" s="816"/>
      <c r="S29" s="816"/>
      <c r="T29" s="816"/>
      <c r="U29" s="816"/>
      <c r="V29" s="816">
        <v>546</v>
      </c>
      <c r="W29" s="816"/>
      <c r="X29" s="816"/>
      <c r="Y29" s="816"/>
      <c r="Z29" s="816"/>
      <c r="AA29" s="816">
        <v>1</v>
      </c>
      <c r="AB29" s="816"/>
      <c r="AC29" s="816"/>
      <c r="AD29" s="816"/>
      <c r="AE29" s="817"/>
      <c r="AF29" s="818">
        <v>1</v>
      </c>
      <c r="AG29" s="819"/>
      <c r="AH29" s="819"/>
      <c r="AI29" s="819"/>
      <c r="AJ29" s="820"/>
      <c r="AK29" s="866">
        <v>91</v>
      </c>
      <c r="AL29" s="862"/>
      <c r="AM29" s="862"/>
      <c r="AN29" s="862"/>
      <c r="AO29" s="862"/>
      <c r="AP29" s="862" t="s">
        <v>580</v>
      </c>
      <c r="AQ29" s="862"/>
      <c r="AR29" s="862"/>
      <c r="AS29" s="862"/>
      <c r="AT29" s="862"/>
      <c r="AU29" s="862" t="s">
        <v>580</v>
      </c>
      <c r="AV29" s="862"/>
      <c r="AW29" s="862"/>
      <c r="AX29" s="862"/>
      <c r="AY29" s="862"/>
      <c r="AZ29" s="863" t="s">
        <v>580</v>
      </c>
      <c r="BA29" s="863"/>
      <c r="BB29" s="863"/>
      <c r="BC29" s="863"/>
      <c r="BD29" s="863"/>
      <c r="BE29" s="864"/>
      <c r="BF29" s="864"/>
      <c r="BG29" s="864"/>
      <c r="BH29" s="864"/>
      <c r="BI29" s="865"/>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406</v>
      </c>
      <c r="C30" s="813"/>
      <c r="D30" s="813"/>
      <c r="E30" s="813"/>
      <c r="F30" s="813"/>
      <c r="G30" s="813"/>
      <c r="H30" s="813"/>
      <c r="I30" s="813"/>
      <c r="J30" s="813"/>
      <c r="K30" s="813"/>
      <c r="L30" s="813"/>
      <c r="M30" s="813"/>
      <c r="N30" s="813"/>
      <c r="O30" s="813"/>
      <c r="P30" s="814"/>
      <c r="Q30" s="815">
        <v>81</v>
      </c>
      <c r="R30" s="816"/>
      <c r="S30" s="816"/>
      <c r="T30" s="816"/>
      <c r="U30" s="816"/>
      <c r="V30" s="816">
        <v>81</v>
      </c>
      <c r="W30" s="816"/>
      <c r="X30" s="816"/>
      <c r="Y30" s="816"/>
      <c r="Z30" s="816"/>
      <c r="AA30" s="816">
        <v>0</v>
      </c>
      <c r="AB30" s="816"/>
      <c r="AC30" s="816"/>
      <c r="AD30" s="816"/>
      <c r="AE30" s="817"/>
      <c r="AF30" s="818" t="s">
        <v>393</v>
      </c>
      <c r="AG30" s="819"/>
      <c r="AH30" s="819"/>
      <c r="AI30" s="819"/>
      <c r="AJ30" s="820"/>
      <c r="AK30" s="866">
        <v>94</v>
      </c>
      <c r="AL30" s="862"/>
      <c r="AM30" s="862"/>
      <c r="AN30" s="862"/>
      <c r="AO30" s="862"/>
      <c r="AP30" s="862" t="s">
        <v>580</v>
      </c>
      <c r="AQ30" s="862"/>
      <c r="AR30" s="862"/>
      <c r="AS30" s="862"/>
      <c r="AT30" s="862"/>
      <c r="AU30" s="862" t="s">
        <v>580</v>
      </c>
      <c r="AV30" s="862"/>
      <c r="AW30" s="862"/>
      <c r="AX30" s="862"/>
      <c r="AY30" s="862"/>
      <c r="AZ30" s="863" t="s">
        <v>580</v>
      </c>
      <c r="BA30" s="863"/>
      <c r="BB30" s="863"/>
      <c r="BC30" s="863"/>
      <c r="BD30" s="863"/>
      <c r="BE30" s="864"/>
      <c r="BF30" s="864"/>
      <c r="BG30" s="864"/>
      <c r="BH30" s="864"/>
      <c r="BI30" s="865"/>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407</v>
      </c>
      <c r="C31" s="813"/>
      <c r="D31" s="813"/>
      <c r="E31" s="813"/>
      <c r="F31" s="813"/>
      <c r="G31" s="813"/>
      <c r="H31" s="813"/>
      <c r="I31" s="813"/>
      <c r="J31" s="813"/>
      <c r="K31" s="813"/>
      <c r="L31" s="813"/>
      <c r="M31" s="813"/>
      <c r="N31" s="813"/>
      <c r="O31" s="813"/>
      <c r="P31" s="814"/>
      <c r="Q31" s="815">
        <v>105</v>
      </c>
      <c r="R31" s="816"/>
      <c r="S31" s="816"/>
      <c r="T31" s="816"/>
      <c r="U31" s="816"/>
      <c r="V31" s="816">
        <v>92</v>
      </c>
      <c r="W31" s="816"/>
      <c r="X31" s="816"/>
      <c r="Y31" s="816"/>
      <c r="Z31" s="816"/>
      <c r="AA31" s="816">
        <v>13</v>
      </c>
      <c r="AB31" s="816"/>
      <c r="AC31" s="816"/>
      <c r="AD31" s="816"/>
      <c r="AE31" s="817"/>
      <c r="AF31" s="818">
        <v>349</v>
      </c>
      <c r="AG31" s="819"/>
      <c r="AH31" s="819"/>
      <c r="AI31" s="819"/>
      <c r="AJ31" s="820"/>
      <c r="AK31" s="866">
        <v>6</v>
      </c>
      <c r="AL31" s="862"/>
      <c r="AM31" s="862"/>
      <c r="AN31" s="862"/>
      <c r="AO31" s="862"/>
      <c r="AP31" s="862">
        <v>60</v>
      </c>
      <c r="AQ31" s="862"/>
      <c r="AR31" s="862"/>
      <c r="AS31" s="862"/>
      <c r="AT31" s="862"/>
      <c r="AU31" s="862">
        <v>1</v>
      </c>
      <c r="AV31" s="862"/>
      <c r="AW31" s="862"/>
      <c r="AX31" s="862"/>
      <c r="AY31" s="862"/>
      <c r="AZ31" s="863" t="s">
        <v>580</v>
      </c>
      <c r="BA31" s="863"/>
      <c r="BB31" s="863"/>
      <c r="BC31" s="863"/>
      <c r="BD31" s="863"/>
      <c r="BE31" s="864" t="s">
        <v>408</v>
      </c>
      <c r="BF31" s="864"/>
      <c r="BG31" s="864"/>
      <c r="BH31" s="864"/>
      <c r="BI31" s="865"/>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27</v>
      </c>
      <c r="R32" s="816"/>
      <c r="S32" s="816"/>
      <c r="T32" s="816"/>
      <c r="U32" s="816"/>
      <c r="V32" s="816">
        <v>24</v>
      </c>
      <c r="W32" s="816"/>
      <c r="X32" s="816"/>
      <c r="Y32" s="816"/>
      <c r="Z32" s="816"/>
      <c r="AA32" s="816">
        <v>3</v>
      </c>
      <c r="AB32" s="816"/>
      <c r="AC32" s="816"/>
      <c r="AD32" s="816"/>
      <c r="AE32" s="817"/>
      <c r="AF32" s="818">
        <v>3</v>
      </c>
      <c r="AG32" s="819"/>
      <c r="AH32" s="819"/>
      <c r="AI32" s="819"/>
      <c r="AJ32" s="820"/>
      <c r="AK32" s="866">
        <v>0</v>
      </c>
      <c r="AL32" s="862"/>
      <c r="AM32" s="862"/>
      <c r="AN32" s="862"/>
      <c r="AO32" s="862"/>
      <c r="AP32" s="862">
        <v>7</v>
      </c>
      <c r="AQ32" s="862"/>
      <c r="AR32" s="862"/>
      <c r="AS32" s="862"/>
      <c r="AT32" s="862"/>
      <c r="AU32" s="862">
        <v>4</v>
      </c>
      <c r="AV32" s="862"/>
      <c r="AW32" s="862"/>
      <c r="AX32" s="862"/>
      <c r="AY32" s="862"/>
      <c r="AZ32" s="863" t="s">
        <v>580</v>
      </c>
      <c r="BA32" s="863"/>
      <c r="BB32" s="863"/>
      <c r="BC32" s="863"/>
      <c r="BD32" s="863"/>
      <c r="BE32" s="864" t="s">
        <v>410</v>
      </c>
      <c r="BF32" s="864"/>
      <c r="BG32" s="864"/>
      <c r="BH32" s="864"/>
      <c r="BI32" s="865"/>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251</v>
      </c>
      <c r="R33" s="816"/>
      <c r="S33" s="816"/>
      <c r="T33" s="816"/>
      <c r="U33" s="816"/>
      <c r="V33" s="816">
        <v>251</v>
      </c>
      <c r="W33" s="816"/>
      <c r="X33" s="816"/>
      <c r="Y33" s="816"/>
      <c r="Z33" s="816"/>
      <c r="AA33" s="816">
        <v>0</v>
      </c>
      <c r="AB33" s="816"/>
      <c r="AC33" s="816"/>
      <c r="AD33" s="816"/>
      <c r="AE33" s="817"/>
      <c r="AF33" s="818" t="s">
        <v>412</v>
      </c>
      <c r="AG33" s="819"/>
      <c r="AH33" s="819"/>
      <c r="AI33" s="819"/>
      <c r="AJ33" s="820"/>
      <c r="AK33" s="866">
        <v>148</v>
      </c>
      <c r="AL33" s="862"/>
      <c r="AM33" s="862"/>
      <c r="AN33" s="862"/>
      <c r="AO33" s="862"/>
      <c r="AP33" s="862">
        <v>576</v>
      </c>
      <c r="AQ33" s="862"/>
      <c r="AR33" s="862"/>
      <c r="AS33" s="862"/>
      <c r="AT33" s="862"/>
      <c r="AU33" s="862">
        <v>576</v>
      </c>
      <c r="AV33" s="862"/>
      <c r="AW33" s="862"/>
      <c r="AX33" s="862"/>
      <c r="AY33" s="862"/>
      <c r="AZ33" s="863" t="s">
        <v>580</v>
      </c>
      <c r="BA33" s="863"/>
      <c r="BB33" s="863"/>
      <c r="BC33" s="863"/>
      <c r="BD33" s="863"/>
      <c r="BE33" s="864" t="s">
        <v>413</v>
      </c>
      <c r="BF33" s="864"/>
      <c r="BG33" s="864"/>
      <c r="BH33" s="864"/>
      <c r="BI33" s="865"/>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c r="C34" s="813"/>
      <c r="D34" s="813"/>
      <c r="E34" s="813"/>
      <c r="F34" s="813"/>
      <c r="G34" s="813"/>
      <c r="H34" s="813"/>
      <c r="I34" s="813"/>
      <c r="J34" s="813"/>
      <c r="K34" s="813"/>
      <c r="L34" s="813"/>
      <c r="M34" s="813"/>
      <c r="N34" s="813"/>
      <c r="O34" s="813"/>
      <c r="P34" s="814"/>
      <c r="Q34" s="815"/>
      <c r="R34" s="816"/>
      <c r="S34" s="816"/>
      <c r="T34" s="816"/>
      <c r="U34" s="816"/>
      <c r="V34" s="816"/>
      <c r="W34" s="816"/>
      <c r="X34" s="816"/>
      <c r="Y34" s="816"/>
      <c r="Z34" s="816"/>
      <c r="AA34" s="816"/>
      <c r="AB34" s="816"/>
      <c r="AC34" s="816"/>
      <c r="AD34" s="816"/>
      <c r="AE34" s="817"/>
      <c r="AF34" s="818"/>
      <c r="AG34" s="819"/>
      <c r="AH34" s="819"/>
      <c r="AI34" s="819"/>
      <c r="AJ34" s="820"/>
      <c r="AK34" s="866"/>
      <c r="AL34" s="862"/>
      <c r="AM34" s="862"/>
      <c r="AN34" s="862"/>
      <c r="AO34" s="862"/>
      <c r="AP34" s="862"/>
      <c r="AQ34" s="862"/>
      <c r="AR34" s="862"/>
      <c r="AS34" s="862"/>
      <c r="AT34" s="862"/>
      <c r="AU34" s="862"/>
      <c r="AV34" s="862"/>
      <c r="AW34" s="862"/>
      <c r="AX34" s="862"/>
      <c r="AY34" s="862"/>
      <c r="AZ34" s="863"/>
      <c r="BA34" s="863"/>
      <c r="BB34" s="863"/>
      <c r="BC34" s="863"/>
      <c r="BD34" s="863"/>
      <c r="BE34" s="864"/>
      <c r="BF34" s="864"/>
      <c r="BG34" s="864"/>
      <c r="BH34" s="864"/>
      <c r="BI34" s="865"/>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6"/>
      <c r="AL35" s="862"/>
      <c r="AM35" s="862"/>
      <c r="AN35" s="862"/>
      <c r="AO35" s="862"/>
      <c r="AP35" s="862"/>
      <c r="AQ35" s="862"/>
      <c r="AR35" s="862"/>
      <c r="AS35" s="862"/>
      <c r="AT35" s="862"/>
      <c r="AU35" s="862"/>
      <c r="AV35" s="862"/>
      <c r="AW35" s="862"/>
      <c r="AX35" s="862"/>
      <c r="AY35" s="862"/>
      <c r="AZ35" s="863"/>
      <c r="BA35" s="863"/>
      <c r="BB35" s="863"/>
      <c r="BC35" s="863"/>
      <c r="BD35" s="863"/>
      <c r="BE35" s="864"/>
      <c r="BF35" s="864"/>
      <c r="BG35" s="864"/>
      <c r="BH35" s="864"/>
      <c r="BI35" s="865"/>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6"/>
      <c r="AL36" s="862"/>
      <c r="AM36" s="862"/>
      <c r="AN36" s="862"/>
      <c r="AO36" s="862"/>
      <c r="AP36" s="862"/>
      <c r="AQ36" s="862"/>
      <c r="AR36" s="862"/>
      <c r="AS36" s="862"/>
      <c r="AT36" s="862"/>
      <c r="AU36" s="862"/>
      <c r="AV36" s="862"/>
      <c r="AW36" s="862"/>
      <c r="AX36" s="862"/>
      <c r="AY36" s="862"/>
      <c r="AZ36" s="863"/>
      <c r="BA36" s="863"/>
      <c r="BB36" s="863"/>
      <c r="BC36" s="863"/>
      <c r="BD36" s="863"/>
      <c r="BE36" s="864"/>
      <c r="BF36" s="864"/>
      <c r="BG36" s="864"/>
      <c r="BH36" s="864"/>
      <c r="BI36" s="865"/>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6"/>
      <c r="AL37" s="862"/>
      <c r="AM37" s="862"/>
      <c r="AN37" s="862"/>
      <c r="AO37" s="862"/>
      <c r="AP37" s="862"/>
      <c r="AQ37" s="862"/>
      <c r="AR37" s="862"/>
      <c r="AS37" s="862"/>
      <c r="AT37" s="862"/>
      <c r="AU37" s="862"/>
      <c r="AV37" s="862"/>
      <c r="AW37" s="862"/>
      <c r="AX37" s="862"/>
      <c r="AY37" s="862"/>
      <c r="AZ37" s="863"/>
      <c r="BA37" s="863"/>
      <c r="BB37" s="863"/>
      <c r="BC37" s="863"/>
      <c r="BD37" s="863"/>
      <c r="BE37" s="864"/>
      <c r="BF37" s="864"/>
      <c r="BG37" s="864"/>
      <c r="BH37" s="864"/>
      <c r="BI37" s="865"/>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6"/>
      <c r="AL38" s="862"/>
      <c r="AM38" s="862"/>
      <c r="AN38" s="862"/>
      <c r="AO38" s="862"/>
      <c r="AP38" s="862"/>
      <c r="AQ38" s="862"/>
      <c r="AR38" s="862"/>
      <c r="AS38" s="862"/>
      <c r="AT38" s="862"/>
      <c r="AU38" s="862"/>
      <c r="AV38" s="862"/>
      <c r="AW38" s="862"/>
      <c r="AX38" s="862"/>
      <c r="AY38" s="862"/>
      <c r="AZ38" s="863"/>
      <c r="BA38" s="863"/>
      <c r="BB38" s="863"/>
      <c r="BC38" s="863"/>
      <c r="BD38" s="863"/>
      <c r="BE38" s="864"/>
      <c r="BF38" s="864"/>
      <c r="BG38" s="864"/>
      <c r="BH38" s="864"/>
      <c r="BI38" s="865"/>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6"/>
      <c r="AL39" s="862"/>
      <c r="AM39" s="862"/>
      <c r="AN39" s="862"/>
      <c r="AO39" s="862"/>
      <c r="AP39" s="862"/>
      <c r="AQ39" s="862"/>
      <c r="AR39" s="862"/>
      <c r="AS39" s="862"/>
      <c r="AT39" s="862"/>
      <c r="AU39" s="862"/>
      <c r="AV39" s="862"/>
      <c r="AW39" s="862"/>
      <c r="AX39" s="862"/>
      <c r="AY39" s="862"/>
      <c r="AZ39" s="863"/>
      <c r="BA39" s="863"/>
      <c r="BB39" s="863"/>
      <c r="BC39" s="863"/>
      <c r="BD39" s="863"/>
      <c r="BE39" s="864"/>
      <c r="BF39" s="864"/>
      <c r="BG39" s="864"/>
      <c r="BH39" s="864"/>
      <c r="BI39" s="865"/>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6"/>
      <c r="AL40" s="862"/>
      <c r="AM40" s="862"/>
      <c r="AN40" s="862"/>
      <c r="AO40" s="862"/>
      <c r="AP40" s="862"/>
      <c r="AQ40" s="862"/>
      <c r="AR40" s="862"/>
      <c r="AS40" s="862"/>
      <c r="AT40" s="862"/>
      <c r="AU40" s="862"/>
      <c r="AV40" s="862"/>
      <c r="AW40" s="862"/>
      <c r="AX40" s="862"/>
      <c r="AY40" s="862"/>
      <c r="AZ40" s="863"/>
      <c r="BA40" s="863"/>
      <c r="BB40" s="863"/>
      <c r="BC40" s="863"/>
      <c r="BD40" s="863"/>
      <c r="BE40" s="864"/>
      <c r="BF40" s="864"/>
      <c r="BG40" s="864"/>
      <c r="BH40" s="864"/>
      <c r="BI40" s="865"/>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6"/>
      <c r="AL41" s="862"/>
      <c r="AM41" s="862"/>
      <c r="AN41" s="862"/>
      <c r="AO41" s="862"/>
      <c r="AP41" s="862"/>
      <c r="AQ41" s="862"/>
      <c r="AR41" s="862"/>
      <c r="AS41" s="862"/>
      <c r="AT41" s="862"/>
      <c r="AU41" s="862"/>
      <c r="AV41" s="862"/>
      <c r="AW41" s="862"/>
      <c r="AX41" s="862"/>
      <c r="AY41" s="862"/>
      <c r="AZ41" s="863"/>
      <c r="BA41" s="863"/>
      <c r="BB41" s="863"/>
      <c r="BC41" s="863"/>
      <c r="BD41" s="863"/>
      <c r="BE41" s="864"/>
      <c r="BF41" s="864"/>
      <c r="BG41" s="864"/>
      <c r="BH41" s="864"/>
      <c r="BI41" s="865"/>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6"/>
      <c r="AL42" s="862"/>
      <c r="AM42" s="862"/>
      <c r="AN42" s="862"/>
      <c r="AO42" s="862"/>
      <c r="AP42" s="862"/>
      <c r="AQ42" s="862"/>
      <c r="AR42" s="862"/>
      <c r="AS42" s="862"/>
      <c r="AT42" s="862"/>
      <c r="AU42" s="862"/>
      <c r="AV42" s="862"/>
      <c r="AW42" s="862"/>
      <c r="AX42" s="862"/>
      <c r="AY42" s="862"/>
      <c r="AZ42" s="863"/>
      <c r="BA42" s="863"/>
      <c r="BB42" s="863"/>
      <c r="BC42" s="863"/>
      <c r="BD42" s="863"/>
      <c r="BE42" s="864"/>
      <c r="BF42" s="864"/>
      <c r="BG42" s="864"/>
      <c r="BH42" s="864"/>
      <c r="BI42" s="865"/>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6"/>
      <c r="AL43" s="862"/>
      <c r="AM43" s="862"/>
      <c r="AN43" s="862"/>
      <c r="AO43" s="862"/>
      <c r="AP43" s="862"/>
      <c r="AQ43" s="862"/>
      <c r="AR43" s="862"/>
      <c r="AS43" s="862"/>
      <c r="AT43" s="862"/>
      <c r="AU43" s="862"/>
      <c r="AV43" s="862"/>
      <c r="AW43" s="862"/>
      <c r="AX43" s="862"/>
      <c r="AY43" s="862"/>
      <c r="AZ43" s="863"/>
      <c r="BA43" s="863"/>
      <c r="BB43" s="863"/>
      <c r="BC43" s="863"/>
      <c r="BD43" s="863"/>
      <c r="BE43" s="864"/>
      <c r="BF43" s="864"/>
      <c r="BG43" s="864"/>
      <c r="BH43" s="864"/>
      <c r="BI43" s="865"/>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6"/>
      <c r="AL44" s="862"/>
      <c r="AM44" s="862"/>
      <c r="AN44" s="862"/>
      <c r="AO44" s="862"/>
      <c r="AP44" s="862"/>
      <c r="AQ44" s="862"/>
      <c r="AR44" s="862"/>
      <c r="AS44" s="862"/>
      <c r="AT44" s="862"/>
      <c r="AU44" s="862"/>
      <c r="AV44" s="862"/>
      <c r="AW44" s="862"/>
      <c r="AX44" s="862"/>
      <c r="AY44" s="862"/>
      <c r="AZ44" s="863"/>
      <c r="BA44" s="863"/>
      <c r="BB44" s="863"/>
      <c r="BC44" s="863"/>
      <c r="BD44" s="863"/>
      <c r="BE44" s="864"/>
      <c r="BF44" s="864"/>
      <c r="BG44" s="864"/>
      <c r="BH44" s="864"/>
      <c r="BI44" s="865"/>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6"/>
      <c r="AL45" s="862"/>
      <c r="AM45" s="862"/>
      <c r="AN45" s="862"/>
      <c r="AO45" s="862"/>
      <c r="AP45" s="862"/>
      <c r="AQ45" s="862"/>
      <c r="AR45" s="862"/>
      <c r="AS45" s="862"/>
      <c r="AT45" s="862"/>
      <c r="AU45" s="862"/>
      <c r="AV45" s="862"/>
      <c r="AW45" s="862"/>
      <c r="AX45" s="862"/>
      <c r="AY45" s="862"/>
      <c r="AZ45" s="863"/>
      <c r="BA45" s="863"/>
      <c r="BB45" s="863"/>
      <c r="BC45" s="863"/>
      <c r="BD45" s="863"/>
      <c r="BE45" s="864"/>
      <c r="BF45" s="864"/>
      <c r="BG45" s="864"/>
      <c r="BH45" s="864"/>
      <c r="BI45" s="865"/>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6"/>
      <c r="AL46" s="862"/>
      <c r="AM46" s="862"/>
      <c r="AN46" s="862"/>
      <c r="AO46" s="862"/>
      <c r="AP46" s="862"/>
      <c r="AQ46" s="862"/>
      <c r="AR46" s="862"/>
      <c r="AS46" s="862"/>
      <c r="AT46" s="862"/>
      <c r="AU46" s="862"/>
      <c r="AV46" s="862"/>
      <c r="AW46" s="862"/>
      <c r="AX46" s="862"/>
      <c r="AY46" s="862"/>
      <c r="AZ46" s="863"/>
      <c r="BA46" s="863"/>
      <c r="BB46" s="863"/>
      <c r="BC46" s="863"/>
      <c r="BD46" s="863"/>
      <c r="BE46" s="864"/>
      <c r="BF46" s="864"/>
      <c r="BG46" s="864"/>
      <c r="BH46" s="864"/>
      <c r="BI46" s="865"/>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6"/>
      <c r="AL47" s="862"/>
      <c r="AM47" s="862"/>
      <c r="AN47" s="862"/>
      <c r="AO47" s="862"/>
      <c r="AP47" s="862"/>
      <c r="AQ47" s="862"/>
      <c r="AR47" s="862"/>
      <c r="AS47" s="862"/>
      <c r="AT47" s="862"/>
      <c r="AU47" s="862"/>
      <c r="AV47" s="862"/>
      <c r="AW47" s="862"/>
      <c r="AX47" s="862"/>
      <c r="AY47" s="862"/>
      <c r="AZ47" s="863"/>
      <c r="BA47" s="863"/>
      <c r="BB47" s="863"/>
      <c r="BC47" s="863"/>
      <c r="BD47" s="863"/>
      <c r="BE47" s="864"/>
      <c r="BF47" s="864"/>
      <c r="BG47" s="864"/>
      <c r="BH47" s="864"/>
      <c r="BI47" s="865"/>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6"/>
      <c r="AL48" s="862"/>
      <c r="AM48" s="862"/>
      <c r="AN48" s="862"/>
      <c r="AO48" s="862"/>
      <c r="AP48" s="862"/>
      <c r="AQ48" s="862"/>
      <c r="AR48" s="862"/>
      <c r="AS48" s="862"/>
      <c r="AT48" s="862"/>
      <c r="AU48" s="862"/>
      <c r="AV48" s="862"/>
      <c r="AW48" s="862"/>
      <c r="AX48" s="862"/>
      <c r="AY48" s="862"/>
      <c r="AZ48" s="863"/>
      <c r="BA48" s="863"/>
      <c r="BB48" s="863"/>
      <c r="BC48" s="863"/>
      <c r="BD48" s="863"/>
      <c r="BE48" s="864"/>
      <c r="BF48" s="864"/>
      <c r="BG48" s="864"/>
      <c r="BH48" s="864"/>
      <c r="BI48" s="865"/>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6"/>
      <c r="AL49" s="862"/>
      <c r="AM49" s="862"/>
      <c r="AN49" s="862"/>
      <c r="AO49" s="862"/>
      <c r="AP49" s="862"/>
      <c r="AQ49" s="862"/>
      <c r="AR49" s="862"/>
      <c r="AS49" s="862"/>
      <c r="AT49" s="862"/>
      <c r="AU49" s="862"/>
      <c r="AV49" s="862"/>
      <c r="AW49" s="862"/>
      <c r="AX49" s="862"/>
      <c r="AY49" s="862"/>
      <c r="AZ49" s="863"/>
      <c r="BA49" s="863"/>
      <c r="BB49" s="863"/>
      <c r="BC49" s="863"/>
      <c r="BD49" s="863"/>
      <c r="BE49" s="864"/>
      <c r="BF49" s="864"/>
      <c r="BG49" s="864"/>
      <c r="BH49" s="864"/>
      <c r="BI49" s="865"/>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67"/>
      <c r="R50" s="868"/>
      <c r="S50" s="868"/>
      <c r="T50" s="868"/>
      <c r="U50" s="868"/>
      <c r="V50" s="868"/>
      <c r="W50" s="868"/>
      <c r="X50" s="868"/>
      <c r="Y50" s="868"/>
      <c r="Z50" s="868"/>
      <c r="AA50" s="868"/>
      <c r="AB50" s="868"/>
      <c r="AC50" s="868"/>
      <c r="AD50" s="868"/>
      <c r="AE50" s="869"/>
      <c r="AF50" s="818"/>
      <c r="AG50" s="819"/>
      <c r="AH50" s="819"/>
      <c r="AI50" s="819"/>
      <c r="AJ50" s="820"/>
      <c r="AK50" s="871"/>
      <c r="AL50" s="868"/>
      <c r="AM50" s="868"/>
      <c r="AN50" s="868"/>
      <c r="AO50" s="868"/>
      <c r="AP50" s="868"/>
      <c r="AQ50" s="868"/>
      <c r="AR50" s="868"/>
      <c r="AS50" s="868"/>
      <c r="AT50" s="868"/>
      <c r="AU50" s="868"/>
      <c r="AV50" s="868"/>
      <c r="AW50" s="868"/>
      <c r="AX50" s="868"/>
      <c r="AY50" s="868"/>
      <c r="AZ50" s="870"/>
      <c r="BA50" s="870"/>
      <c r="BB50" s="870"/>
      <c r="BC50" s="870"/>
      <c r="BD50" s="870"/>
      <c r="BE50" s="864"/>
      <c r="BF50" s="864"/>
      <c r="BG50" s="864"/>
      <c r="BH50" s="864"/>
      <c r="BI50" s="865"/>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67"/>
      <c r="R51" s="868"/>
      <c r="S51" s="868"/>
      <c r="T51" s="868"/>
      <c r="U51" s="868"/>
      <c r="V51" s="868"/>
      <c r="W51" s="868"/>
      <c r="X51" s="868"/>
      <c r="Y51" s="868"/>
      <c r="Z51" s="868"/>
      <c r="AA51" s="868"/>
      <c r="AB51" s="868"/>
      <c r="AC51" s="868"/>
      <c r="AD51" s="868"/>
      <c r="AE51" s="869"/>
      <c r="AF51" s="818"/>
      <c r="AG51" s="819"/>
      <c r="AH51" s="819"/>
      <c r="AI51" s="819"/>
      <c r="AJ51" s="820"/>
      <c r="AK51" s="871"/>
      <c r="AL51" s="868"/>
      <c r="AM51" s="868"/>
      <c r="AN51" s="868"/>
      <c r="AO51" s="868"/>
      <c r="AP51" s="868"/>
      <c r="AQ51" s="868"/>
      <c r="AR51" s="868"/>
      <c r="AS51" s="868"/>
      <c r="AT51" s="868"/>
      <c r="AU51" s="868"/>
      <c r="AV51" s="868"/>
      <c r="AW51" s="868"/>
      <c r="AX51" s="868"/>
      <c r="AY51" s="868"/>
      <c r="AZ51" s="870"/>
      <c r="BA51" s="870"/>
      <c r="BB51" s="870"/>
      <c r="BC51" s="870"/>
      <c r="BD51" s="870"/>
      <c r="BE51" s="864"/>
      <c r="BF51" s="864"/>
      <c r="BG51" s="864"/>
      <c r="BH51" s="864"/>
      <c r="BI51" s="865"/>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67"/>
      <c r="R52" s="868"/>
      <c r="S52" s="868"/>
      <c r="T52" s="868"/>
      <c r="U52" s="868"/>
      <c r="V52" s="868"/>
      <c r="W52" s="868"/>
      <c r="X52" s="868"/>
      <c r="Y52" s="868"/>
      <c r="Z52" s="868"/>
      <c r="AA52" s="868"/>
      <c r="AB52" s="868"/>
      <c r="AC52" s="868"/>
      <c r="AD52" s="868"/>
      <c r="AE52" s="869"/>
      <c r="AF52" s="818"/>
      <c r="AG52" s="819"/>
      <c r="AH52" s="819"/>
      <c r="AI52" s="819"/>
      <c r="AJ52" s="820"/>
      <c r="AK52" s="871"/>
      <c r="AL52" s="868"/>
      <c r="AM52" s="868"/>
      <c r="AN52" s="868"/>
      <c r="AO52" s="868"/>
      <c r="AP52" s="868"/>
      <c r="AQ52" s="868"/>
      <c r="AR52" s="868"/>
      <c r="AS52" s="868"/>
      <c r="AT52" s="868"/>
      <c r="AU52" s="868"/>
      <c r="AV52" s="868"/>
      <c r="AW52" s="868"/>
      <c r="AX52" s="868"/>
      <c r="AY52" s="868"/>
      <c r="AZ52" s="870"/>
      <c r="BA52" s="870"/>
      <c r="BB52" s="870"/>
      <c r="BC52" s="870"/>
      <c r="BD52" s="870"/>
      <c r="BE52" s="864"/>
      <c r="BF52" s="864"/>
      <c r="BG52" s="864"/>
      <c r="BH52" s="864"/>
      <c r="BI52" s="865"/>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67"/>
      <c r="R53" s="868"/>
      <c r="S53" s="868"/>
      <c r="T53" s="868"/>
      <c r="U53" s="868"/>
      <c r="V53" s="868"/>
      <c r="W53" s="868"/>
      <c r="X53" s="868"/>
      <c r="Y53" s="868"/>
      <c r="Z53" s="868"/>
      <c r="AA53" s="868"/>
      <c r="AB53" s="868"/>
      <c r="AC53" s="868"/>
      <c r="AD53" s="868"/>
      <c r="AE53" s="869"/>
      <c r="AF53" s="818"/>
      <c r="AG53" s="819"/>
      <c r="AH53" s="819"/>
      <c r="AI53" s="819"/>
      <c r="AJ53" s="820"/>
      <c r="AK53" s="871"/>
      <c r="AL53" s="868"/>
      <c r="AM53" s="868"/>
      <c r="AN53" s="868"/>
      <c r="AO53" s="868"/>
      <c r="AP53" s="868"/>
      <c r="AQ53" s="868"/>
      <c r="AR53" s="868"/>
      <c r="AS53" s="868"/>
      <c r="AT53" s="868"/>
      <c r="AU53" s="868"/>
      <c r="AV53" s="868"/>
      <c r="AW53" s="868"/>
      <c r="AX53" s="868"/>
      <c r="AY53" s="868"/>
      <c r="AZ53" s="870"/>
      <c r="BA53" s="870"/>
      <c r="BB53" s="870"/>
      <c r="BC53" s="870"/>
      <c r="BD53" s="870"/>
      <c r="BE53" s="864"/>
      <c r="BF53" s="864"/>
      <c r="BG53" s="864"/>
      <c r="BH53" s="864"/>
      <c r="BI53" s="865"/>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67"/>
      <c r="R54" s="868"/>
      <c r="S54" s="868"/>
      <c r="T54" s="868"/>
      <c r="U54" s="868"/>
      <c r="V54" s="868"/>
      <c r="W54" s="868"/>
      <c r="X54" s="868"/>
      <c r="Y54" s="868"/>
      <c r="Z54" s="868"/>
      <c r="AA54" s="868"/>
      <c r="AB54" s="868"/>
      <c r="AC54" s="868"/>
      <c r="AD54" s="868"/>
      <c r="AE54" s="869"/>
      <c r="AF54" s="818"/>
      <c r="AG54" s="819"/>
      <c r="AH54" s="819"/>
      <c r="AI54" s="819"/>
      <c r="AJ54" s="820"/>
      <c r="AK54" s="871"/>
      <c r="AL54" s="868"/>
      <c r="AM54" s="868"/>
      <c r="AN54" s="868"/>
      <c r="AO54" s="868"/>
      <c r="AP54" s="868"/>
      <c r="AQ54" s="868"/>
      <c r="AR54" s="868"/>
      <c r="AS54" s="868"/>
      <c r="AT54" s="868"/>
      <c r="AU54" s="868"/>
      <c r="AV54" s="868"/>
      <c r="AW54" s="868"/>
      <c r="AX54" s="868"/>
      <c r="AY54" s="868"/>
      <c r="AZ54" s="870"/>
      <c r="BA54" s="870"/>
      <c r="BB54" s="870"/>
      <c r="BC54" s="870"/>
      <c r="BD54" s="870"/>
      <c r="BE54" s="864"/>
      <c r="BF54" s="864"/>
      <c r="BG54" s="864"/>
      <c r="BH54" s="864"/>
      <c r="BI54" s="865"/>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67"/>
      <c r="R55" s="868"/>
      <c r="S55" s="868"/>
      <c r="T55" s="868"/>
      <c r="U55" s="868"/>
      <c r="V55" s="868"/>
      <c r="W55" s="868"/>
      <c r="X55" s="868"/>
      <c r="Y55" s="868"/>
      <c r="Z55" s="868"/>
      <c r="AA55" s="868"/>
      <c r="AB55" s="868"/>
      <c r="AC55" s="868"/>
      <c r="AD55" s="868"/>
      <c r="AE55" s="869"/>
      <c r="AF55" s="818"/>
      <c r="AG55" s="819"/>
      <c r="AH55" s="819"/>
      <c r="AI55" s="819"/>
      <c r="AJ55" s="820"/>
      <c r="AK55" s="871"/>
      <c r="AL55" s="868"/>
      <c r="AM55" s="868"/>
      <c r="AN55" s="868"/>
      <c r="AO55" s="868"/>
      <c r="AP55" s="868"/>
      <c r="AQ55" s="868"/>
      <c r="AR55" s="868"/>
      <c r="AS55" s="868"/>
      <c r="AT55" s="868"/>
      <c r="AU55" s="868"/>
      <c r="AV55" s="868"/>
      <c r="AW55" s="868"/>
      <c r="AX55" s="868"/>
      <c r="AY55" s="868"/>
      <c r="AZ55" s="870"/>
      <c r="BA55" s="870"/>
      <c r="BB55" s="870"/>
      <c r="BC55" s="870"/>
      <c r="BD55" s="870"/>
      <c r="BE55" s="864"/>
      <c r="BF55" s="864"/>
      <c r="BG55" s="864"/>
      <c r="BH55" s="864"/>
      <c r="BI55" s="865"/>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67"/>
      <c r="R56" s="868"/>
      <c r="S56" s="868"/>
      <c r="T56" s="868"/>
      <c r="U56" s="868"/>
      <c r="V56" s="868"/>
      <c r="W56" s="868"/>
      <c r="X56" s="868"/>
      <c r="Y56" s="868"/>
      <c r="Z56" s="868"/>
      <c r="AA56" s="868"/>
      <c r="AB56" s="868"/>
      <c r="AC56" s="868"/>
      <c r="AD56" s="868"/>
      <c r="AE56" s="869"/>
      <c r="AF56" s="818"/>
      <c r="AG56" s="819"/>
      <c r="AH56" s="819"/>
      <c r="AI56" s="819"/>
      <c r="AJ56" s="820"/>
      <c r="AK56" s="871"/>
      <c r="AL56" s="868"/>
      <c r="AM56" s="868"/>
      <c r="AN56" s="868"/>
      <c r="AO56" s="868"/>
      <c r="AP56" s="868"/>
      <c r="AQ56" s="868"/>
      <c r="AR56" s="868"/>
      <c r="AS56" s="868"/>
      <c r="AT56" s="868"/>
      <c r="AU56" s="868"/>
      <c r="AV56" s="868"/>
      <c r="AW56" s="868"/>
      <c r="AX56" s="868"/>
      <c r="AY56" s="868"/>
      <c r="AZ56" s="870"/>
      <c r="BA56" s="870"/>
      <c r="BB56" s="870"/>
      <c r="BC56" s="870"/>
      <c r="BD56" s="870"/>
      <c r="BE56" s="864"/>
      <c r="BF56" s="864"/>
      <c r="BG56" s="864"/>
      <c r="BH56" s="864"/>
      <c r="BI56" s="865"/>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67"/>
      <c r="R57" s="868"/>
      <c r="S57" s="868"/>
      <c r="T57" s="868"/>
      <c r="U57" s="868"/>
      <c r="V57" s="868"/>
      <c r="W57" s="868"/>
      <c r="X57" s="868"/>
      <c r="Y57" s="868"/>
      <c r="Z57" s="868"/>
      <c r="AA57" s="868"/>
      <c r="AB57" s="868"/>
      <c r="AC57" s="868"/>
      <c r="AD57" s="868"/>
      <c r="AE57" s="869"/>
      <c r="AF57" s="818"/>
      <c r="AG57" s="819"/>
      <c r="AH57" s="819"/>
      <c r="AI57" s="819"/>
      <c r="AJ57" s="820"/>
      <c r="AK57" s="871"/>
      <c r="AL57" s="868"/>
      <c r="AM57" s="868"/>
      <c r="AN57" s="868"/>
      <c r="AO57" s="868"/>
      <c r="AP57" s="868"/>
      <c r="AQ57" s="868"/>
      <c r="AR57" s="868"/>
      <c r="AS57" s="868"/>
      <c r="AT57" s="868"/>
      <c r="AU57" s="868"/>
      <c r="AV57" s="868"/>
      <c r="AW57" s="868"/>
      <c r="AX57" s="868"/>
      <c r="AY57" s="868"/>
      <c r="AZ57" s="870"/>
      <c r="BA57" s="870"/>
      <c r="BB57" s="870"/>
      <c r="BC57" s="870"/>
      <c r="BD57" s="870"/>
      <c r="BE57" s="864"/>
      <c r="BF57" s="864"/>
      <c r="BG57" s="864"/>
      <c r="BH57" s="864"/>
      <c r="BI57" s="865"/>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67"/>
      <c r="R58" s="868"/>
      <c r="S58" s="868"/>
      <c r="T58" s="868"/>
      <c r="U58" s="868"/>
      <c r="V58" s="868"/>
      <c r="W58" s="868"/>
      <c r="X58" s="868"/>
      <c r="Y58" s="868"/>
      <c r="Z58" s="868"/>
      <c r="AA58" s="868"/>
      <c r="AB58" s="868"/>
      <c r="AC58" s="868"/>
      <c r="AD58" s="868"/>
      <c r="AE58" s="869"/>
      <c r="AF58" s="818"/>
      <c r="AG58" s="819"/>
      <c r="AH58" s="819"/>
      <c r="AI58" s="819"/>
      <c r="AJ58" s="820"/>
      <c r="AK58" s="871"/>
      <c r="AL58" s="868"/>
      <c r="AM58" s="868"/>
      <c r="AN58" s="868"/>
      <c r="AO58" s="868"/>
      <c r="AP58" s="868"/>
      <c r="AQ58" s="868"/>
      <c r="AR58" s="868"/>
      <c r="AS58" s="868"/>
      <c r="AT58" s="868"/>
      <c r="AU58" s="868"/>
      <c r="AV58" s="868"/>
      <c r="AW58" s="868"/>
      <c r="AX58" s="868"/>
      <c r="AY58" s="868"/>
      <c r="AZ58" s="870"/>
      <c r="BA58" s="870"/>
      <c r="BB58" s="870"/>
      <c r="BC58" s="870"/>
      <c r="BD58" s="870"/>
      <c r="BE58" s="864"/>
      <c r="BF58" s="864"/>
      <c r="BG58" s="864"/>
      <c r="BH58" s="864"/>
      <c r="BI58" s="865"/>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67"/>
      <c r="R59" s="868"/>
      <c r="S59" s="868"/>
      <c r="T59" s="868"/>
      <c r="U59" s="868"/>
      <c r="V59" s="868"/>
      <c r="W59" s="868"/>
      <c r="X59" s="868"/>
      <c r="Y59" s="868"/>
      <c r="Z59" s="868"/>
      <c r="AA59" s="868"/>
      <c r="AB59" s="868"/>
      <c r="AC59" s="868"/>
      <c r="AD59" s="868"/>
      <c r="AE59" s="869"/>
      <c r="AF59" s="818"/>
      <c r="AG59" s="819"/>
      <c r="AH59" s="819"/>
      <c r="AI59" s="819"/>
      <c r="AJ59" s="820"/>
      <c r="AK59" s="871"/>
      <c r="AL59" s="868"/>
      <c r="AM59" s="868"/>
      <c r="AN59" s="868"/>
      <c r="AO59" s="868"/>
      <c r="AP59" s="868"/>
      <c r="AQ59" s="868"/>
      <c r="AR59" s="868"/>
      <c r="AS59" s="868"/>
      <c r="AT59" s="868"/>
      <c r="AU59" s="868"/>
      <c r="AV59" s="868"/>
      <c r="AW59" s="868"/>
      <c r="AX59" s="868"/>
      <c r="AY59" s="868"/>
      <c r="AZ59" s="870"/>
      <c r="BA59" s="870"/>
      <c r="BB59" s="870"/>
      <c r="BC59" s="870"/>
      <c r="BD59" s="870"/>
      <c r="BE59" s="864"/>
      <c r="BF59" s="864"/>
      <c r="BG59" s="864"/>
      <c r="BH59" s="864"/>
      <c r="BI59" s="865"/>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67"/>
      <c r="R60" s="868"/>
      <c r="S60" s="868"/>
      <c r="T60" s="868"/>
      <c r="U60" s="868"/>
      <c r="V60" s="868"/>
      <c r="W60" s="868"/>
      <c r="X60" s="868"/>
      <c r="Y60" s="868"/>
      <c r="Z60" s="868"/>
      <c r="AA60" s="868"/>
      <c r="AB60" s="868"/>
      <c r="AC60" s="868"/>
      <c r="AD60" s="868"/>
      <c r="AE60" s="869"/>
      <c r="AF60" s="818"/>
      <c r="AG60" s="819"/>
      <c r="AH60" s="819"/>
      <c r="AI60" s="819"/>
      <c r="AJ60" s="820"/>
      <c r="AK60" s="871"/>
      <c r="AL60" s="868"/>
      <c r="AM60" s="868"/>
      <c r="AN60" s="868"/>
      <c r="AO60" s="868"/>
      <c r="AP60" s="868"/>
      <c r="AQ60" s="868"/>
      <c r="AR60" s="868"/>
      <c r="AS60" s="868"/>
      <c r="AT60" s="868"/>
      <c r="AU60" s="868"/>
      <c r="AV60" s="868"/>
      <c r="AW60" s="868"/>
      <c r="AX60" s="868"/>
      <c r="AY60" s="868"/>
      <c r="AZ60" s="870"/>
      <c r="BA60" s="870"/>
      <c r="BB60" s="870"/>
      <c r="BC60" s="870"/>
      <c r="BD60" s="870"/>
      <c r="BE60" s="864"/>
      <c r="BF60" s="864"/>
      <c r="BG60" s="864"/>
      <c r="BH60" s="864"/>
      <c r="BI60" s="865"/>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67"/>
      <c r="R61" s="868"/>
      <c r="S61" s="868"/>
      <c r="T61" s="868"/>
      <c r="U61" s="868"/>
      <c r="V61" s="868"/>
      <c r="W61" s="868"/>
      <c r="X61" s="868"/>
      <c r="Y61" s="868"/>
      <c r="Z61" s="868"/>
      <c r="AA61" s="868"/>
      <c r="AB61" s="868"/>
      <c r="AC61" s="868"/>
      <c r="AD61" s="868"/>
      <c r="AE61" s="869"/>
      <c r="AF61" s="818"/>
      <c r="AG61" s="819"/>
      <c r="AH61" s="819"/>
      <c r="AI61" s="819"/>
      <c r="AJ61" s="820"/>
      <c r="AK61" s="871"/>
      <c r="AL61" s="868"/>
      <c r="AM61" s="868"/>
      <c r="AN61" s="868"/>
      <c r="AO61" s="868"/>
      <c r="AP61" s="868"/>
      <c r="AQ61" s="868"/>
      <c r="AR61" s="868"/>
      <c r="AS61" s="868"/>
      <c r="AT61" s="868"/>
      <c r="AU61" s="868"/>
      <c r="AV61" s="868"/>
      <c r="AW61" s="868"/>
      <c r="AX61" s="868"/>
      <c r="AY61" s="868"/>
      <c r="AZ61" s="870"/>
      <c r="BA61" s="870"/>
      <c r="BB61" s="870"/>
      <c r="BC61" s="870"/>
      <c r="BD61" s="870"/>
      <c r="BE61" s="864"/>
      <c r="BF61" s="864"/>
      <c r="BG61" s="864"/>
      <c r="BH61" s="864"/>
      <c r="BI61" s="865"/>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67"/>
      <c r="R62" s="868"/>
      <c r="S62" s="868"/>
      <c r="T62" s="868"/>
      <c r="U62" s="868"/>
      <c r="V62" s="868"/>
      <c r="W62" s="868"/>
      <c r="X62" s="868"/>
      <c r="Y62" s="868"/>
      <c r="Z62" s="868"/>
      <c r="AA62" s="868"/>
      <c r="AB62" s="868"/>
      <c r="AC62" s="868"/>
      <c r="AD62" s="868"/>
      <c r="AE62" s="869"/>
      <c r="AF62" s="818"/>
      <c r="AG62" s="819"/>
      <c r="AH62" s="819"/>
      <c r="AI62" s="819"/>
      <c r="AJ62" s="820"/>
      <c r="AK62" s="871"/>
      <c r="AL62" s="868"/>
      <c r="AM62" s="868"/>
      <c r="AN62" s="868"/>
      <c r="AO62" s="868"/>
      <c r="AP62" s="868"/>
      <c r="AQ62" s="868"/>
      <c r="AR62" s="868"/>
      <c r="AS62" s="868"/>
      <c r="AT62" s="868"/>
      <c r="AU62" s="868"/>
      <c r="AV62" s="868"/>
      <c r="AW62" s="868"/>
      <c r="AX62" s="868"/>
      <c r="AY62" s="868"/>
      <c r="AZ62" s="870"/>
      <c r="BA62" s="870"/>
      <c r="BB62" s="870"/>
      <c r="BC62" s="870"/>
      <c r="BD62" s="870"/>
      <c r="BE62" s="864"/>
      <c r="BF62" s="864"/>
      <c r="BG62" s="864"/>
      <c r="BH62" s="864"/>
      <c r="BI62" s="865"/>
      <c r="BJ62" s="879" t="s">
        <v>414</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391</v>
      </c>
      <c r="B63" s="821" t="s">
        <v>415</v>
      </c>
      <c r="C63" s="822"/>
      <c r="D63" s="822"/>
      <c r="E63" s="822"/>
      <c r="F63" s="822"/>
      <c r="G63" s="822"/>
      <c r="H63" s="822"/>
      <c r="I63" s="822"/>
      <c r="J63" s="822"/>
      <c r="K63" s="822"/>
      <c r="L63" s="822"/>
      <c r="M63" s="822"/>
      <c r="N63" s="822"/>
      <c r="O63" s="822"/>
      <c r="P63" s="823"/>
      <c r="Q63" s="872"/>
      <c r="R63" s="873"/>
      <c r="S63" s="873"/>
      <c r="T63" s="873"/>
      <c r="U63" s="873"/>
      <c r="V63" s="873"/>
      <c r="W63" s="873"/>
      <c r="X63" s="873"/>
      <c r="Y63" s="873"/>
      <c r="Z63" s="873"/>
      <c r="AA63" s="873"/>
      <c r="AB63" s="873"/>
      <c r="AC63" s="873"/>
      <c r="AD63" s="873"/>
      <c r="AE63" s="874"/>
      <c r="AF63" s="875">
        <v>360</v>
      </c>
      <c r="AG63" s="876"/>
      <c r="AH63" s="876"/>
      <c r="AI63" s="876"/>
      <c r="AJ63" s="877"/>
      <c r="AK63" s="878"/>
      <c r="AL63" s="873"/>
      <c r="AM63" s="873"/>
      <c r="AN63" s="873"/>
      <c r="AO63" s="873"/>
      <c r="AP63" s="876">
        <v>643</v>
      </c>
      <c r="AQ63" s="876"/>
      <c r="AR63" s="876"/>
      <c r="AS63" s="876"/>
      <c r="AT63" s="876"/>
      <c r="AU63" s="876">
        <v>581</v>
      </c>
      <c r="AV63" s="876"/>
      <c r="AW63" s="876"/>
      <c r="AX63" s="876"/>
      <c r="AY63" s="876"/>
      <c r="AZ63" s="880"/>
      <c r="BA63" s="880"/>
      <c r="BB63" s="880"/>
      <c r="BC63" s="880"/>
      <c r="BD63" s="880"/>
      <c r="BE63" s="881"/>
      <c r="BF63" s="881"/>
      <c r="BG63" s="881"/>
      <c r="BH63" s="881"/>
      <c r="BI63" s="882"/>
      <c r="BJ63" s="883" t="s">
        <v>416</v>
      </c>
      <c r="BK63" s="884"/>
      <c r="BL63" s="884"/>
      <c r="BM63" s="884"/>
      <c r="BN63" s="88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417</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418</v>
      </c>
      <c r="B66" s="760"/>
      <c r="C66" s="760"/>
      <c r="D66" s="760"/>
      <c r="E66" s="760"/>
      <c r="F66" s="760"/>
      <c r="G66" s="760"/>
      <c r="H66" s="760"/>
      <c r="I66" s="760"/>
      <c r="J66" s="760"/>
      <c r="K66" s="760"/>
      <c r="L66" s="760"/>
      <c r="M66" s="760"/>
      <c r="N66" s="760"/>
      <c r="O66" s="760"/>
      <c r="P66" s="761"/>
      <c r="Q66" s="765" t="s">
        <v>419</v>
      </c>
      <c r="R66" s="766"/>
      <c r="S66" s="766"/>
      <c r="T66" s="766"/>
      <c r="U66" s="767"/>
      <c r="V66" s="765" t="s">
        <v>420</v>
      </c>
      <c r="W66" s="766"/>
      <c r="X66" s="766"/>
      <c r="Y66" s="766"/>
      <c r="Z66" s="767"/>
      <c r="AA66" s="765" t="s">
        <v>398</v>
      </c>
      <c r="AB66" s="766"/>
      <c r="AC66" s="766"/>
      <c r="AD66" s="766"/>
      <c r="AE66" s="767"/>
      <c r="AF66" s="886" t="s">
        <v>421</v>
      </c>
      <c r="AG66" s="847"/>
      <c r="AH66" s="847"/>
      <c r="AI66" s="847"/>
      <c r="AJ66" s="887"/>
      <c r="AK66" s="765" t="s">
        <v>422</v>
      </c>
      <c r="AL66" s="760"/>
      <c r="AM66" s="760"/>
      <c r="AN66" s="760"/>
      <c r="AO66" s="761"/>
      <c r="AP66" s="765" t="s">
        <v>423</v>
      </c>
      <c r="AQ66" s="766"/>
      <c r="AR66" s="766"/>
      <c r="AS66" s="766"/>
      <c r="AT66" s="767"/>
      <c r="AU66" s="765" t="s">
        <v>424</v>
      </c>
      <c r="AV66" s="766"/>
      <c r="AW66" s="766"/>
      <c r="AX66" s="766"/>
      <c r="AY66" s="767"/>
      <c r="AZ66" s="765" t="s">
        <v>379</v>
      </c>
      <c r="BA66" s="766"/>
      <c r="BB66" s="766"/>
      <c r="BC66" s="766"/>
      <c r="BD66" s="772"/>
      <c r="BE66" s="232"/>
      <c r="BF66" s="232"/>
      <c r="BG66" s="232"/>
      <c r="BH66" s="232"/>
      <c r="BI66" s="232"/>
      <c r="BJ66" s="232"/>
      <c r="BK66" s="232"/>
      <c r="BL66" s="232"/>
      <c r="BM66" s="232"/>
      <c r="BN66" s="232"/>
      <c r="BO66" s="232"/>
      <c r="BP66" s="232"/>
      <c r="BQ66" s="229">
        <v>60</v>
      </c>
      <c r="BR66" s="234"/>
      <c r="BS66" s="891"/>
      <c r="BT66" s="892"/>
      <c r="BU66" s="892"/>
      <c r="BV66" s="892"/>
      <c r="BW66" s="892"/>
      <c r="BX66" s="892"/>
      <c r="BY66" s="892"/>
      <c r="BZ66" s="892"/>
      <c r="CA66" s="892"/>
      <c r="CB66" s="892"/>
      <c r="CC66" s="892"/>
      <c r="CD66" s="892"/>
      <c r="CE66" s="892"/>
      <c r="CF66" s="892"/>
      <c r="CG66" s="897"/>
      <c r="CH66" s="894"/>
      <c r="CI66" s="895"/>
      <c r="CJ66" s="895"/>
      <c r="CK66" s="895"/>
      <c r="CL66" s="896"/>
      <c r="CM66" s="894"/>
      <c r="CN66" s="895"/>
      <c r="CO66" s="895"/>
      <c r="CP66" s="895"/>
      <c r="CQ66" s="896"/>
      <c r="CR66" s="894"/>
      <c r="CS66" s="895"/>
      <c r="CT66" s="895"/>
      <c r="CU66" s="895"/>
      <c r="CV66" s="896"/>
      <c r="CW66" s="894"/>
      <c r="CX66" s="895"/>
      <c r="CY66" s="895"/>
      <c r="CZ66" s="895"/>
      <c r="DA66" s="896"/>
      <c r="DB66" s="894"/>
      <c r="DC66" s="895"/>
      <c r="DD66" s="895"/>
      <c r="DE66" s="895"/>
      <c r="DF66" s="896"/>
      <c r="DG66" s="894"/>
      <c r="DH66" s="895"/>
      <c r="DI66" s="895"/>
      <c r="DJ66" s="895"/>
      <c r="DK66" s="896"/>
      <c r="DL66" s="894"/>
      <c r="DM66" s="895"/>
      <c r="DN66" s="895"/>
      <c r="DO66" s="895"/>
      <c r="DP66" s="896"/>
      <c r="DQ66" s="894"/>
      <c r="DR66" s="895"/>
      <c r="DS66" s="895"/>
      <c r="DT66" s="895"/>
      <c r="DU66" s="896"/>
      <c r="DV66" s="891"/>
      <c r="DW66" s="892"/>
      <c r="DX66" s="892"/>
      <c r="DY66" s="892"/>
      <c r="DZ66" s="89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88"/>
      <c r="AG67" s="850"/>
      <c r="AH67" s="850"/>
      <c r="AI67" s="850"/>
      <c r="AJ67" s="889"/>
      <c r="AK67" s="89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891"/>
      <c r="BT67" s="892"/>
      <c r="BU67" s="892"/>
      <c r="BV67" s="892"/>
      <c r="BW67" s="892"/>
      <c r="BX67" s="892"/>
      <c r="BY67" s="892"/>
      <c r="BZ67" s="892"/>
      <c r="CA67" s="892"/>
      <c r="CB67" s="892"/>
      <c r="CC67" s="892"/>
      <c r="CD67" s="892"/>
      <c r="CE67" s="892"/>
      <c r="CF67" s="892"/>
      <c r="CG67" s="897"/>
      <c r="CH67" s="894"/>
      <c r="CI67" s="895"/>
      <c r="CJ67" s="895"/>
      <c r="CK67" s="895"/>
      <c r="CL67" s="896"/>
      <c r="CM67" s="894"/>
      <c r="CN67" s="895"/>
      <c r="CO67" s="895"/>
      <c r="CP67" s="895"/>
      <c r="CQ67" s="896"/>
      <c r="CR67" s="894"/>
      <c r="CS67" s="895"/>
      <c r="CT67" s="895"/>
      <c r="CU67" s="895"/>
      <c r="CV67" s="896"/>
      <c r="CW67" s="894"/>
      <c r="CX67" s="895"/>
      <c r="CY67" s="895"/>
      <c r="CZ67" s="895"/>
      <c r="DA67" s="896"/>
      <c r="DB67" s="894"/>
      <c r="DC67" s="895"/>
      <c r="DD67" s="895"/>
      <c r="DE67" s="895"/>
      <c r="DF67" s="896"/>
      <c r="DG67" s="894"/>
      <c r="DH67" s="895"/>
      <c r="DI67" s="895"/>
      <c r="DJ67" s="895"/>
      <c r="DK67" s="896"/>
      <c r="DL67" s="894"/>
      <c r="DM67" s="895"/>
      <c r="DN67" s="895"/>
      <c r="DO67" s="895"/>
      <c r="DP67" s="896"/>
      <c r="DQ67" s="894"/>
      <c r="DR67" s="895"/>
      <c r="DS67" s="895"/>
      <c r="DT67" s="895"/>
      <c r="DU67" s="896"/>
      <c r="DV67" s="891"/>
      <c r="DW67" s="892"/>
      <c r="DX67" s="892"/>
      <c r="DY67" s="892"/>
      <c r="DZ67" s="893"/>
      <c r="EA67" s="221"/>
    </row>
    <row r="68" spans="1:131" ht="26.25" customHeight="1" thickTop="1" x14ac:dyDescent="0.15">
      <c r="A68" s="227">
        <v>1</v>
      </c>
      <c r="B68" s="901" t="s">
        <v>581</v>
      </c>
      <c r="C68" s="902"/>
      <c r="D68" s="902"/>
      <c r="E68" s="902"/>
      <c r="F68" s="902"/>
      <c r="G68" s="902"/>
      <c r="H68" s="902"/>
      <c r="I68" s="902"/>
      <c r="J68" s="902"/>
      <c r="K68" s="902"/>
      <c r="L68" s="902"/>
      <c r="M68" s="902"/>
      <c r="N68" s="902"/>
      <c r="O68" s="902"/>
      <c r="P68" s="903"/>
      <c r="Q68" s="904">
        <v>591</v>
      </c>
      <c r="R68" s="898"/>
      <c r="S68" s="898"/>
      <c r="T68" s="898"/>
      <c r="U68" s="898"/>
      <c r="V68" s="898">
        <v>522</v>
      </c>
      <c r="W68" s="898"/>
      <c r="X68" s="898"/>
      <c r="Y68" s="898"/>
      <c r="Z68" s="898"/>
      <c r="AA68" s="898">
        <v>69</v>
      </c>
      <c r="AB68" s="898"/>
      <c r="AC68" s="898"/>
      <c r="AD68" s="898"/>
      <c r="AE68" s="898"/>
      <c r="AF68" s="898">
        <v>69</v>
      </c>
      <c r="AG68" s="898"/>
      <c r="AH68" s="898"/>
      <c r="AI68" s="898"/>
      <c r="AJ68" s="898"/>
      <c r="AK68" s="898" t="s">
        <v>580</v>
      </c>
      <c r="AL68" s="898"/>
      <c r="AM68" s="898"/>
      <c r="AN68" s="898"/>
      <c r="AO68" s="898"/>
      <c r="AP68" s="898">
        <v>0</v>
      </c>
      <c r="AQ68" s="898"/>
      <c r="AR68" s="898"/>
      <c r="AS68" s="898"/>
      <c r="AT68" s="898"/>
      <c r="AU68" s="898" t="s">
        <v>580</v>
      </c>
      <c r="AV68" s="898"/>
      <c r="AW68" s="898"/>
      <c r="AX68" s="898"/>
      <c r="AY68" s="898"/>
      <c r="AZ68" s="899"/>
      <c r="BA68" s="899"/>
      <c r="BB68" s="899"/>
      <c r="BC68" s="899"/>
      <c r="BD68" s="900"/>
      <c r="BE68" s="232"/>
      <c r="BF68" s="232"/>
      <c r="BG68" s="232"/>
      <c r="BH68" s="232"/>
      <c r="BI68" s="232"/>
      <c r="BJ68" s="232"/>
      <c r="BK68" s="232"/>
      <c r="BL68" s="232"/>
      <c r="BM68" s="232"/>
      <c r="BN68" s="232"/>
      <c r="BO68" s="232"/>
      <c r="BP68" s="232"/>
      <c r="BQ68" s="229">
        <v>62</v>
      </c>
      <c r="BR68" s="234"/>
      <c r="BS68" s="891"/>
      <c r="BT68" s="892"/>
      <c r="BU68" s="892"/>
      <c r="BV68" s="892"/>
      <c r="BW68" s="892"/>
      <c r="BX68" s="892"/>
      <c r="BY68" s="892"/>
      <c r="BZ68" s="892"/>
      <c r="CA68" s="892"/>
      <c r="CB68" s="892"/>
      <c r="CC68" s="892"/>
      <c r="CD68" s="892"/>
      <c r="CE68" s="892"/>
      <c r="CF68" s="892"/>
      <c r="CG68" s="897"/>
      <c r="CH68" s="894"/>
      <c r="CI68" s="895"/>
      <c r="CJ68" s="895"/>
      <c r="CK68" s="895"/>
      <c r="CL68" s="896"/>
      <c r="CM68" s="894"/>
      <c r="CN68" s="895"/>
      <c r="CO68" s="895"/>
      <c r="CP68" s="895"/>
      <c r="CQ68" s="896"/>
      <c r="CR68" s="894"/>
      <c r="CS68" s="895"/>
      <c r="CT68" s="895"/>
      <c r="CU68" s="895"/>
      <c r="CV68" s="896"/>
      <c r="CW68" s="894"/>
      <c r="CX68" s="895"/>
      <c r="CY68" s="895"/>
      <c r="CZ68" s="895"/>
      <c r="DA68" s="896"/>
      <c r="DB68" s="894"/>
      <c r="DC68" s="895"/>
      <c r="DD68" s="895"/>
      <c r="DE68" s="895"/>
      <c r="DF68" s="896"/>
      <c r="DG68" s="894"/>
      <c r="DH68" s="895"/>
      <c r="DI68" s="895"/>
      <c r="DJ68" s="895"/>
      <c r="DK68" s="896"/>
      <c r="DL68" s="894"/>
      <c r="DM68" s="895"/>
      <c r="DN68" s="895"/>
      <c r="DO68" s="895"/>
      <c r="DP68" s="896"/>
      <c r="DQ68" s="894"/>
      <c r="DR68" s="895"/>
      <c r="DS68" s="895"/>
      <c r="DT68" s="895"/>
      <c r="DU68" s="896"/>
      <c r="DV68" s="891"/>
      <c r="DW68" s="892"/>
      <c r="DX68" s="892"/>
      <c r="DY68" s="892"/>
      <c r="DZ68" s="893"/>
      <c r="EA68" s="221"/>
    </row>
    <row r="69" spans="1:131" ht="26.25" customHeight="1" x14ac:dyDescent="0.15">
      <c r="A69" s="229">
        <v>2</v>
      </c>
      <c r="B69" s="905" t="s">
        <v>582</v>
      </c>
      <c r="C69" s="906"/>
      <c r="D69" s="906"/>
      <c r="E69" s="906"/>
      <c r="F69" s="906"/>
      <c r="G69" s="906"/>
      <c r="H69" s="906"/>
      <c r="I69" s="906"/>
      <c r="J69" s="906"/>
      <c r="K69" s="906"/>
      <c r="L69" s="906"/>
      <c r="M69" s="906"/>
      <c r="N69" s="906"/>
      <c r="O69" s="906"/>
      <c r="P69" s="907"/>
      <c r="Q69" s="908">
        <v>1206</v>
      </c>
      <c r="R69" s="862"/>
      <c r="S69" s="862"/>
      <c r="T69" s="862"/>
      <c r="U69" s="862"/>
      <c r="V69" s="862">
        <v>1186</v>
      </c>
      <c r="W69" s="862"/>
      <c r="X69" s="862"/>
      <c r="Y69" s="862"/>
      <c r="Z69" s="862"/>
      <c r="AA69" s="862">
        <v>20</v>
      </c>
      <c r="AB69" s="862"/>
      <c r="AC69" s="862"/>
      <c r="AD69" s="862"/>
      <c r="AE69" s="862"/>
      <c r="AF69" s="862">
        <v>20</v>
      </c>
      <c r="AG69" s="862"/>
      <c r="AH69" s="862"/>
      <c r="AI69" s="862"/>
      <c r="AJ69" s="862"/>
      <c r="AK69" s="862" t="s">
        <v>580</v>
      </c>
      <c r="AL69" s="862"/>
      <c r="AM69" s="862"/>
      <c r="AN69" s="862"/>
      <c r="AO69" s="862"/>
      <c r="AP69" s="862">
        <v>0</v>
      </c>
      <c r="AQ69" s="862"/>
      <c r="AR69" s="862"/>
      <c r="AS69" s="862"/>
      <c r="AT69" s="862"/>
      <c r="AU69" s="909" t="s">
        <v>580</v>
      </c>
      <c r="AV69" s="862"/>
      <c r="AW69" s="862"/>
      <c r="AX69" s="862"/>
      <c r="AY69" s="862"/>
      <c r="AZ69" s="864"/>
      <c r="BA69" s="864"/>
      <c r="BB69" s="864"/>
      <c r="BC69" s="864"/>
      <c r="BD69" s="865"/>
      <c r="BE69" s="232"/>
      <c r="BF69" s="232"/>
      <c r="BG69" s="232"/>
      <c r="BH69" s="232"/>
      <c r="BI69" s="232"/>
      <c r="BJ69" s="232"/>
      <c r="BK69" s="232"/>
      <c r="BL69" s="232"/>
      <c r="BM69" s="232"/>
      <c r="BN69" s="232"/>
      <c r="BO69" s="232"/>
      <c r="BP69" s="232"/>
      <c r="BQ69" s="229">
        <v>63</v>
      </c>
      <c r="BR69" s="234"/>
      <c r="BS69" s="891"/>
      <c r="BT69" s="892"/>
      <c r="BU69" s="892"/>
      <c r="BV69" s="892"/>
      <c r="BW69" s="892"/>
      <c r="BX69" s="892"/>
      <c r="BY69" s="892"/>
      <c r="BZ69" s="892"/>
      <c r="CA69" s="892"/>
      <c r="CB69" s="892"/>
      <c r="CC69" s="892"/>
      <c r="CD69" s="892"/>
      <c r="CE69" s="892"/>
      <c r="CF69" s="892"/>
      <c r="CG69" s="897"/>
      <c r="CH69" s="894"/>
      <c r="CI69" s="895"/>
      <c r="CJ69" s="895"/>
      <c r="CK69" s="895"/>
      <c r="CL69" s="896"/>
      <c r="CM69" s="894"/>
      <c r="CN69" s="895"/>
      <c r="CO69" s="895"/>
      <c r="CP69" s="895"/>
      <c r="CQ69" s="896"/>
      <c r="CR69" s="894"/>
      <c r="CS69" s="895"/>
      <c r="CT69" s="895"/>
      <c r="CU69" s="895"/>
      <c r="CV69" s="896"/>
      <c r="CW69" s="894"/>
      <c r="CX69" s="895"/>
      <c r="CY69" s="895"/>
      <c r="CZ69" s="895"/>
      <c r="DA69" s="896"/>
      <c r="DB69" s="894"/>
      <c r="DC69" s="895"/>
      <c r="DD69" s="895"/>
      <c r="DE69" s="895"/>
      <c r="DF69" s="896"/>
      <c r="DG69" s="894"/>
      <c r="DH69" s="895"/>
      <c r="DI69" s="895"/>
      <c r="DJ69" s="895"/>
      <c r="DK69" s="896"/>
      <c r="DL69" s="894"/>
      <c r="DM69" s="895"/>
      <c r="DN69" s="895"/>
      <c r="DO69" s="895"/>
      <c r="DP69" s="896"/>
      <c r="DQ69" s="894"/>
      <c r="DR69" s="895"/>
      <c r="DS69" s="895"/>
      <c r="DT69" s="895"/>
      <c r="DU69" s="896"/>
      <c r="DV69" s="891"/>
      <c r="DW69" s="892"/>
      <c r="DX69" s="892"/>
      <c r="DY69" s="892"/>
      <c r="DZ69" s="893"/>
      <c r="EA69" s="221"/>
    </row>
    <row r="70" spans="1:131" ht="26.25" customHeight="1" x14ac:dyDescent="0.15">
      <c r="A70" s="229">
        <v>3</v>
      </c>
      <c r="B70" s="905" t="s">
        <v>583</v>
      </c>
      <c r="C70" s="906"/>
      <c r="D70" s="906"/>
      <c r="E70" s="906"/>
      <c r="F70" s="906"/>
      <c r="G70" s="906"/>
      <c r="H70" s="906"/>
      <c r="I70" s="906"/>
      <c r="J70" s="906"/>
      <c r="K70" s="906"/>
      <c r="L70" s="906"/>
      <c r="M70" s="906"/>
      <c r="N70" s="906"/>
      <c r="O70" s="906"/>
      <c r="P70" s="907"/>
      <c r="Q70" s="908">
        <v>33</v>
      </c>
      <c r="R70" s="862"/>
      <c r="S70" s="862"/>
      <c r="T70" s="862"/>
      <c r="U70" s="862"/>
      <c r="V70" s="862">
        <v>30</v>
      </c>
      <c r="W70" s="862"/>
      <c r="X70" s="862"/>
      <c r="Y70" s="862"/>
      <c r="Z70" s="862"/>
      <c r="AA70" s="862">
        <v>3</v>
      </c>
      <c r="AB70" s="862"/>
      <c r="AC70" s="862"/>
      <c r="AD70" s="862"/>
      <c r="AE70" s="862"/>
      <c r="AF70" s="862">
        <v>3</v>
      </c>
      <c r="AG70" s="862"/>
      <c r="AH70" s="862"/>
      <c r="AI70" s="862"/>
      <c r="AJ70" s="862"/>
      <c r="AK70" s="862" t="s">
        <v>580</v>
      </c>
      <c r="AL70" s="862"/>
      <c r="AM70" s="862"/>
      <c r="AN70" s="862"/>
      <c r="AO70" s="862"/>
      <c r="AP70" s="862">
        <v>0</v>
      </c>
      <c r="AQ70" s="862"/>
      <c r="AR70" s="862"/>
      <c r="AS70" s="862"/>
      <c r="AT70" s="862"/>
      <c r="AU70" s="862" t="s">
        <v>580</v>
      </c>
      <c r="AV70" s="862"/>
      <c r="AW70" s="862"/>
      <c r="AX70" s="862"/>
      <c r="AY70" s="862"/>
      <c r="AZ70" s="864"/>
      <c r="BA70" s="864"/>
      <c r="BB70" s="864"/>
      <c r="BC70" s="864"/>
      <c r="BD70" s="865"/>
      <c r="BE70" s="232"/>
      <c r="BF70" s="232"/>
      <c r="BG70" s="232"/>
      <c r="BH70" s="232"/>
      <c r="BI70" s="232"/>
      <c r="BJ70" s="232"/>
      <c r="BK70" s="232"/>
      <c r="BL70" s="232"/>
      <c r="BM70" s="232"/>
      <c r="BN70" s="232"/>
      <c r="BO70" s="232"/>
      <c r="BP70" s="232"/>
      <c r="BQ70" s="229">
        <v>64</v>
      </c>
      <c r="BR70" s="234"/>
      <c r="BS70" s="891"/>
      <c r="BT70" s="892"/>
      <c r="BU70" s="892"/>
      <c r="BV70" s="892"/>
      <c r="BW70" s="892"/>
      <c r="BX70" s="892"/>
      <c r="BY70" s="892"/>
      <c r="BZ70" s="892"/>
      <c r="CA70" s="892"/>
      <c r="CB70" s="892"/>
      <c r="CC70" s="892"/>
      <c r="CD70" s="892"/>
      <c r="CE70" s="892"/>
      <c r="CF70" s="892"/>
      <c r="CG70" s="897"/>
      <c r="CH70" s="894"/>
      <c r="CI70" s="895"/>
      <c r="CJ70" s="895"/>
      <c r="CK70" s="895"/>
      <c r="CL70" s="896"/>
      <c r="CM70" s="894"/>
      <c r="CN70" s="895"/>
      <c r="CO70" s="895"/>
      <c r="CP70" s="895"/>
      <c r="CQ70" s="896"/>
      <c r="CR70" s="894"/>
      <c r="CS70" s="895"/>
      <c r="CT70" s="895"/>
      <c r="CU70" s="895"/>
      <c r="CV70" s="896"/>
      <c r="CW70" s="894"/>
      <c r="CX70" s="895"/>
      <c r="CY70" s="895"/>
      <c r="CZ70" s="895"/>
      <c r="DA70" s="896"/>
      <c r="DB70" s="894"/>
      <c r="DC70" s="895"/>
      <c r="DD70" s="895"/>
      <c r="DE70" s="895"/>
      <c r="DF70" s="896"/>
      <c r="DG70" s="894"/>
      <c r="DH70" s="895"/>
      <c r="DI70" s="895"/>
      <c r="DJ70" s="895"/>
      <c r="DK70" s="896"/>
      <c r="DL70" s="894"/>
      <c r="DM70" s="895"/>
      <c r="DN70" s="895"/>
      <c r="DO70" s="895"/>
      <c r="DP70" s="896"/>
      <c r="DQ70" s="894"/>
      <c r="DR70" s="895"/>
      <c r="DS70" s="895"/>
      <c r="DT70" s="895"/>
      <c r="DU70" s="896"/>
      <c r="DV70" s="891"/>
      <c r="DW70" s="892"/>
      <c r="DX70" s="892"/>
      <c r="DY70" s="892"/>
      <c r="DZ70" s="893"/>
      <c r="EA70" s="221"/>
    </row>
    <row r="71" spans="1:131" ht="26.25" customHeight="1" x14ac:dyDescent="0.15">
      <c r="A71" s="229">
        <v>4</v>
      </c>
      <c r="B71" s="905" t="s">
        <v>584</v>
      </c>
      <c r="C71" s="906"/>
      <c r="D71" s="906"/>
      <c r="E71" s="906"/>
      <c r="F71" s="906"/>
      <c r="G71" s="906"/>
      <c r="H71" s="906"/>
      <c r="I71" s="906"/>
      <c r="J71" s="906"/>
      <c r="K71" s="906"/>
      <c r="L71" s="906"/>
      <c r="M71" s="906"/>
      <c r="N71" s="906"/>
      <c r="O71" s="906"/>
      <c r="P71" s="907"/>
      <c r="Q71" s="908">
        <v>21</v>
      </c>
      <c r="R71" s="862"/>
      <c r="S71" s="862"/>
      <c r="T71" s="862"/>
      <c r="U71" s="862"/>
      <c r="V71" s="862">
        <v>20</v>
      </c>
      <c r="W71" s="862"/>
      <c r="X71" s="862"/>
      <c r="Y71" s="862"/>
      <c r="Z71" s="862"/>
      <c r="AA71" s="862">
        <v>1</v>
      </c>
      <c r="AB71" s="862"/>
      <c r="AC71" s="862"/>
      <c r="AD71" s="862"/>
      <c r="AE71" s="862"/>
      <c r="AF71" s="862">
        <v>1</v>
      </c>
      <c r="AG71" s="862"/>
      <c r="AH71" s="862"/>
      <c r="AI71" s="862"/>
      <c r="AJ71" s="862"/>
      <c r="AK71" s="862" t="s">
        <v>580</v>
      </c>
      <c r="AL71" s="862"/>
      <c r="AM71" s="862"/>
      <c r="AN71" s="862"/>
      <c r="AO71" s="862"/>
      <c r="AP71" s="862">
        <v>0</v>
      </c>
      <c r="AQ71" s="862"/>
      <c r="AR71" s="862"/>
      <c r="AS71" s="862"/>
      <c r="AT71" s="862"/>
      <c r="AU71" s="862" t="s">
        <v>580</v>
      </c>
      <c r="AV71" s="862"/>
      <c r="AW71" s="862"/>
      <c r="AX71" s="862"/>
      <c r="AY71" s="862"/>
      <c r="AZ71" s="864"/>
      <c r="BA71" s="864"/>
      <c r="BB71" s="864"/>
      <c r="BC71" s="864"/>
      <c r="BD71" s="865"/>
      <c r="BE71" s="232"/>
      <c r="BF71" s="232"/>
      <c r="BG71" s="232"/>
      <c r="BH71" s="232"/>
      <c r="BI71" s="232"/>
      <c r="BJ71" s="232"/>
      <c r="BK71" s="232"/>
      <c r="BL71" s="232"/>
      <c r="BM71" s="232"/>
      <c r="BN71" s="232"/>
      <c r="BO71" s="232"/>
      <c r="BP71" s="232"/>
      <c r="BQ71" s="229">
        <v>65</v>
      </c>
      <c r="BR71" s="234"/>
      <c r="BS71" s="891"/>
      <c r="BT71" s="892"/>
      <c r="BU71" s="892"/>
      <c r="BV71" s="892"/>
      <c r="BW71" s="892"/>
      <c r="BX71" s="892"/>
      <c r="BY71" s="892"/>
      <c r="BZ71" s="892"/>
      <c r="CA71" s="892"/>
      <c r="CB71" s="892"/>
      <c r="CC71" s="892"/>
      <c r="CD71" s="892"/>
      <c r="CE71" s="892"/>
      <c r="CF71" s="892"/>
      <c r="CG71" s="897"/>
      <c r="CH71" s="894"/>
      <c r="CI71" s="895"/>
      <c r="CJ71" s="895"/>
      <c r="CK71" s="895"/>
      <c r="CL71" s="896"/>
      <c r="CM71" s="894"/>
      <c r="CN71" s="895"/>
      <c r="CO71" s="895"/>
      <c r="CP71" s="895"/>
      <c r="CQ71" s="896"/>
      <c r="CR71" s="894"/>
      <c r="CS71" s="895"/>
      <c r="CT71" s="895"/>
      <c r="CU71" s="895"/>
      <c r="CV71" s="896"/>
      <c r="CW71" s="894"/>
      <c r="CX71" s="895"/>
      <c r="CY71" s="895"/>
      <c r="CZ71" s="895"/>
      <c r="DA71" s="896"/>
      <c r="DB71" s="894"/>
      <c r="DC71" s="895"/>
      <c r="DD71" s="895"/>
      <c r="DE71" s="895"/>
      <c r="DF71" s="896"/>
      <c r="DG71" s="894"/>
      <c r="DH71" s="895"/>
      <c r="DI71" s="895"/>
      <c r="DJ71" s="895"/>
      <c r="DK71" s="896"/>
      <c r="DL71" s="894"/>
      <c r="DM71" s="895"/>
      <c r="DN71" s="895"/>
      <c r="DO71" s="895"/>
      <c r="DP71" s="896"/>
      <c r="DQ71" s="894"/>
      <c r="DR71" s="895"/>
      <c r="DS71" s="895"/>
      <c r="DT71" s="895"/>
      <c r="DU71" s="896"/>
      <c r="DV71" s="891"/>
      <c r="DW71" s="892"/>
      <c r="DX71" s="892"/>
      <c r="DY71" s="892"/>
      <c r="DZ71" s="893"/>
      <c r="EA71" s="221"/>
    </row>
    <row r="72" spans="1:131" ht="26.25" customHeight="1" x14ac:dyDescent="0.15">
      <c r="A72" s="229">
        <v>5</v>
      </c>
      <c r="B72" s="905"/>
      <c r="C72" s="906"/>
      <c r="D72" s="906"/>
      <c r="E72" s="906"/>
      <c r="F72" s="906"/>
      <c r="G72" s="906"/>
      <c r="H72" s="906"/>
      <c r="I72" s="906"/>
      <c r="J72" s="906"/>
      <c r="K72" s="906"/>
      <c r="L72" s="906"/>
      <c r="M72" s="906"/>
      <c r="N72" s="906"/>
      <c r="O72" s="906"/>
      <c r="P72" s="907"/>
      <c r="Q72" s="908"/>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864"/>
      <c r="BA72" s="864"/>
      <c r="BB72" s="864"/>
      <c r="BC72" s="864"/>
      <c r="BD72" s="865"/>
      <c r="BE72" s="232"/>
      <c r="BF72" s="232"/>
      <c r="BG72" s="232"/>
      <c r="BH72" s="232"/>
      <c r="BI72" s="232"/>
      <c r="BJ72" s="232"/>
      <c r="BK72" s="232"/>
      <c r="BL72" s="232"/>
      <c r="BM72" s="232"/>
      <c r="BN72" s="232"/>
      <c r="BO72" s="232"/>
      <c r="BP72" s="232"/>
      <c r="BQ72" s="229">
        <v>66</v>
      </c>
      <c r="BR72" s="234"/>
      <c r="BS72" s="891"/>
      <c r="BT72" s="892"/>
      <c r="BU72" s="892"/>
      <c r="BV72" s="892"/>
      <c r="BW72" s="892"/>
      <c r="BX72" s="892"/>
      <c r="BY72" s="892"/>
      <c r="BZ72" s="892"/>
      <c r="CA72" s="892"/>
      <c r="CB72" s="892"/>
      <c r="CC72" s="892"/>
      <c r="CD72" s="892"/>
      <c r="CE72" s="892"/>
      <c r="CF72" s="892"/>
      <c r="CG72" s="897"/>
      <c r="CH72" s="894"/>
      <c r="CI72" s="895"/>
      <c r="CJ72" s="895"/>
      <c r="CK72" s="895"/>
      <c r="CL72" s="896"/>
      <c r="CM72" s="894"/>
      <c r="CN72" s="895"/>
      <c r="CO72" s="895"/>
      <c r="CP72" s="895"/>
      <c r="CQ72" s="896"/>
      <c r="CR72" s="894"/>
      <c r="CS72" s="895"/>
      <c r="CT72" s="895"/>
      <c r="CU72" s="895"/>
      <c r="CV72" s="896"/>
      <c r="CW72" s="894"/>
      <c r="CX72" s="895"/>
      <c r="CY72" s="895"/>
      <c r="CZ72" s="895"/>
      <c r="DA72" s="896"/>
      <c r="DB72" s="894"/>
      <c r="DC72" s="895"/>
      <c r="DD72" s="895"/>
      <c r="DE72" s="895"/>
      <c r="DF72" s="896"/>
      <c r="DG72" s="894"/>
      <c r="DH72" s="895"/>
      <c r="DI72" s="895"/>
      <c r="DJ72" s="895"/>
      <c r="DK72" s="896"/>
      <c r="DL72" s="894"/>
      <c r="DM72" s="895"/>
      <c r="DN72" s="895"/>
      <c r="DO72" s="895"/>
      <c r="DP72" s="896"/>
      <c r="DQ72" s="894"/>
      <c r="DR72" s="895"/>
      <c r="DS72" s="895"/>
      <c r="DT72" s="895"/>
      <c r="DU72" s="896"/>
      <c r="DV72" s="891"/>
      <c r="DW72" s="892"/>
      <c r="DX72" s="892"/>
      <c r="DY72" s="892"/>
      <c r="DZ72" s="893"/>
      <c r="EA72" s="221"/>
    </row>
    <row r="73" spans="1:131" ht="26.25" customHeight="1" x14ac:dyDescent="0.15">
      <c r="A73" s="229">
        <v>6</v>
      </c>
      <c r="B73" s="905"/>
      <c r="C73" s="906"/>
      <c r="D73" s="906"/>
      <c r="E73" s="906"/>
      <c r="F73" s="906"/>
      <c r="G73" s="906"/>
      <c r="H73" s="906"/>
      <c r="I73" s="906"/>
      <c r="J73" s="906"/>
      <c r="K73" s="906"/>
      <c r="L73" s="906"/>
      <c r="M73" s="906"/>
      <c r="N73" s="906"/>
      <c r="O73" s="906"/>
      <c r="P73" s="907"/>
      <c r="Q73" s="908"/>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864"/>
      <c r="BA73" s="864"/>
      <c r="BB73" s="864"/>
      <c r="BC73" s="864"/>
      <c r="BD73" s="865"/>
      <c r="BE73" s="232"/>
      <c r="BF73" s="232"/>
      <c r="BG73" s="232"/>
      <c r="BH73" s="232"/>
      <c r="BI73" s="232"/>
      <c r="BJ73" s="232"/>
      <c r="BK73" s="232"/>
      <c r="BL73" s="232"/>
      <c r="BM73" s="232"/>
      <c r="BN73" s="232"/>
      <c r="BO73" s="232"/>
      <c r="BP73" s="232"/>
      <c r="BQ73" s="229">
        <v>67</v>
      </c>
      <c r="BR73" s="234"/>
      <c r="BS73" s="891"/>
      <c r="BT73" s="892"/>
      <c r="BU73" s="892"/>
      <c r="BV73" s="892"/>
      <c r="BW73" s="892"/>
      <c r="BX73" s="892"/>
      <c r="BY73" s="892"/>
      <c r="BZ73" s="892"/>
      <c r="CA73" s="892"/>
      <c r="CB73" s="892"/>
      <c r="CC73" s="892"/>
      <c r="CD73" s="892"/>
      <c r="CE73" s="892"/>
      <c r="CF73" s="892"/>
      <c r="CG73" s="897"/>
      <c r="CH73" s="894"/>
      <c r="CI73" s="895"/>
      <c r="CJ73" s="895"/>
      <c r="CK73" s="895"/>
      <c r="CL73" s="896"/>
      <c r="CM73" s="894"/>
      <c r="CN73" s="895"/>
      <c r="CO73" s="895"/>
      <c r="CP73" s="895"/>
      <c r="CQ73" s="896"/>
      <c r="CR73" s="894"/>
      <c r="CS73" s="895"/>
      <c r="CT73" s="895"/>
      <c r="CU73" s="895"/>
      <c r="CV73" s="896"/>
      <c r="CW73" s="894"/>
      <c r="CX73" s="895"/>
      <c r="CY73" s="895"/>
      <c r="CZ73" s="895"/>
      <c r="DA73" s="896"/>
      <c r="DB73" s="894"/>
      <c r="DC73" s="895"/>
      <c r="DD73" s="895"/>
      <c r="DE73" s="895"/>
      <c r="DF73" s="896"/>
      <c r="DG73" s="894"/>
      <c r="DH73" s="895"/>
      <c r="DI73" s="895"/>
      <c r="DJ73" s="895"/>
      <c r="DK73" s="896"/>
      <c r="DL73" s="894"/>
      <c r="DM73" s="895"/>
      <c r="DN73" s="895"/>
      <c r="DO73" s="895"/>
      <c r="DP73" s="896"/>
      <c r="DQ73" s="894"/>
      <c r="DR73" s="895"/>
      <c r="DS73" s="895"/>
      <c r="DT73" s="895"/>
      <c r="DU73" s="896"/>
      <c r="DV73" s="891"/>
      <c r="DW73" s="892"/>
      <c r="DX73" s="892"/>
      <c r="DY73" s="892"/>
      <c r="DZ73" s="893"/>
      <c r="EA73" s="221"/>
    </row>
    <row r="74" spans="1:131" ht="26.25" customHeight="1" x14ac:dyDescent="0.15">
      <c r="A74" s="229">
        <v>7</v>
      </c>
      <c r="B74" s="905"/>
      <c r="C74" s="906"/>
      <c r="D74" s="906"/>
      <c r="E74" s="906"/>
      <c r="F74" s="906"/>
      <c r="G74" s="906"/>
      <c r="H74" s="906"/>
      <c r="I74" s="906"/>
      <c r="J74" s="906"/>
      <c r="K74" s="906"/>
      <c r="L74" s="906"/>
      <c r="M74" s="906"/>
      <c r="N74" s="906"/>
      <c r="O74" s="906"/>
      <c r="P74" s="907"/>
      <c r="Q74" s="90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864"/>
      <c r="BA74" s="864"/>
      <c r="BB74" s="864"/>
      <c r="BC74" s="864"/>
      <c r="BD74" s="865"/>
      <c r="BE74" s="232"/>
      <c r="BF74" s="232"/>
      <c r="BG74" s="232"/>
      <c r="BH74" s="232"/>
      <c r="BI74" s="232"/>
      <c r="BJ74" s="232"/>
      <c r="BK74" s="232"/>
      <c r="BL74" s="232"/>
      <c r="BM74" s="232"/>
      <c r="BN74" s="232"/>
      <c r="BO74" s="232"/>
      <c r="BP74" s="232"/>
      <c r="BQ74" s="229">
        <v>68</v>
      </c>
      <c r="BR74" s="234"/>
      <c r="BS74" s="891"/>
      <c r="BT74" s="892"/>
      <c r="BU74" s="892"/>
      <c r="BV74" s="892"/>
      <c r="BW74" s="892"/>
      <c r="BX74" s="892"/>
      <c r="BY74" s="892"/>
      <c r="BZ74" s="892"/>
      <c r="CA74" s="892"/>
      <c r="CB74" s="892"/>
      <c r="CC74" s="892"/>
      <c r="CD74" s="892"/>
      <c r="CE74" s="892"/>
      <c r="CF74" s="892"/>
      <c r="CG74" s="897"/>
      <c r="CH74" s="894"/>
      <c r="CI74" s="895"/>
      <c r="CJ74" s="895"/>
      <c r="CK74" s="895"/>
      <c r="CL74" s="896"/>
      <c r="CM74" s="894"/>
      <c r="CN74" s="895"/>
      <c r="CO74" s="895"/>
      <c r="CP74" s="895"/>
      <c r="CQ74" s="896"/>
      <c r="CR74" s="894"/>
      <c r="CS74" s="895"/>
      <c r="CT74" s="895"/>
      <c r="CU74" s="895"/>
      <c r="CV74" s="896"/>
      <c r="CW74" s="894"/>
      <c r="CX74" s="895"/>
      <c r="CY74" s="895"/>
      <c r="CZ74" s="895"/>
      <c r="DA74" s="896"/>
      <c r="DB74" s="894"/>
      <c r="DC74" s="895"/>
      <c r="DD74" s="895"/>
      <c r="DE74" s="895"/>
      <c r="DF74" s="896"/>
      <c r="DG74" s="894"/>
      <c r="DH74" s="895"/>
      <c r="DI74" s="895"/>
      <c r="DJ74" s="895"/>
      <c r="DK74" s="896"/>
      <c r="DL74" s="894"/>
      <c r="DM74" s="895"/>
      <c r="DN74" s="895"/>
      <c r="DO74" s="895"/>
      <c r="DP74" s="896"/>
      <c r="DQ74" s="894"/>
      <c r="DR74" s="895"/>
      <c r="DS74" s="895"/>
      <c r="DT74" s="895"/>
      <c r="DU74" s="896"/>
      <c r="DV74" s="891"/>
      <c r="DW74" s="892"/>
      <c r="DX74" s="892"/>
      <c r="DY74" s="892"/>
      <c r="DZ74" s="893"/>
      <c r="EA74" s="221"/>
    </row>
    <row r="75" spans="1:131" ht="26.25" customHeight="1" x14ac:dyDescent="0.15">
      <c r="A75" s="229">
        <v>8</v>
      </c>
      <c r="B75" s="905"/>
      <c r="C75" s="906"/>
      <c r="D75" s="906"/>
      <c r="E75" s="906"/>
      <c r="F75" s="906"/>
      <c r="G75" s="906"/>
      <c r="H75" s="906"/>
      <c r="I75" s="906"/>
      <c r="J75" s="906"/>
      <c r="K75" s="906"/>
      <c r="L75" s="906"/>
      <c r="M75" s="906"/>
      <c r="N75" s="906"/>
      <c r="O75" s="906"/>
      <c r="P75" s="907"/>
      <c r="Q75" s="910"/>
      <c r="R75" s="911"/>
      <c r="S75" s="911"/>
      <c r="T75" s="911"/>
      <c r="U75" s="866"/>
      <c r="V75" s="912"/>
      <c r="W75" s="911"/>
      <c r="X75" s="911"/>
      <c r="Y75" s="911"/>
      <c r="Z75" s="866"/>
      <c r="AA75" s="912"/>
      <c r="AB75" s="911"/>
      <c r="AC75" s="911"/>
      <c r="AD75" s="911"/>
      <c r="AE75" s="866"/>
      <c r="AF75" s="912"/>
      <c r="AG75" s="911"/>
      <c r="AH75" s="911"/>
      <c r="AI75" s="911"/>
      <c r="AJ75" s="866"/>
      <c r="AK75" s="912"/>
      <c r="AL75" s="911"/>
      <c r="AM75" s="911"/>
      <c r="AN75" s="911"/>
      <c r="AO75" s="866"/>
      <c r="AP75" s="912"/>
      <c r="AQ75" s="911"/>
      <c r="AR75" s="911"/>
      <c r="AS75" s="911"/>
      <c r="AT75" s="866"/>
      <c r="AU75" s="912"/>
      <c r="AV75" s="911"/>
      <c r="AW75" s="911"/>
      <c r="AX75" s="911"/>
      <c r="AY75" s="866"/>
      <c r="AZ75" s="864"/>
      <c r="BA75" s="864"/>
      <c r="BB75" s="864"/>
      <c r="BC75" s="864"/>
      <c r="BD75" s="865"/>
      <c r="BE75" s="232"/>
      <c r="BF75" s="232"/>
      <c r="BG75" s="232"/>
      <c r="BH75" s="232"/>
      <c r="BI75" s="232"/>
      <c r="BJ75" s="232"/>
      <c r="BK75" s="232"/>
      <c r="BL75" s="232"/>
      <c r="BM75" s="232"/>
      <c r="BN75" s="232"/>
      <c r="BO75" s="232"/>
      <c r="BP75" s="232"/>
      <c r="BQ75" s="229">
        <v>69</v>
      </c>
      <c r="BR75" s="234"/>
      <c r="BS75" s="891"/>
      <c r="BT75" s="892"/>
      <c r="BU75" s="892"/>
      <c r="BV75" s="892"/>
      <c r="BW75" s="892"/>
      <c r="BX75" s="892"/>
      <c r="BY75" s="892"/>
      <c r="BZ75" s="892"/>
      <c r="CA75" s="892"/>
      <c r="CB75" s="892"/>
      <c r="CC75" s="892"/>
      <c r="CD75" s="892"/>
      <c r="CE75" s="892"/>
      <c r="CF75" s="892"/>
      <c r="CG75" s="897"/>
      <c r="CH75" s="894"/>
      <c r="CI75" s="895"/>
      <c r="CJ75" s="895"/>
      <c r="CK75" s="895"/>
      <c r="CL75" s="896"/>
      <c r="CM75" s="894"/>
      <c r="CN75" s="895"/>
      <c r="CO75" s="895"/>
      <c r="CP75" s="895"/>
      <c r="CQ75" s="896"/>
      <c r="CR75" s="894"/>
      <c r="CS75" s="895"/>
      <c r="CT75" s="895"/>
      <c r="CU75" s="895"/>
      <c r="CV75" s="896"/>
      <c r="CW75" s="894"/>
      <c r="CX75" s="895"/>
      <c r="CY75" s="895"/>
      <c r="CZ75" s="895"/>
      <c r="DA75" s="896"/>
      <c r="DB75" s="894"/>
      <c r="DC75" s="895"/>
      <c r="DD75" s="895"/>
      <c r="DE75" s="895"/>
      <c r="DF75" s="896"/>
      <c r="DG75" s="894"/>
      <c r="DH75" s="895"/>
      <c r="DI75" s="895"/>
      <c r="DJ75" s="895"/>
      <c r="DK75" s="896"/>
      <c r="DL75" s="894"/>
      <c r="DM75" s="895"/>
      <c r="DN75" s="895"/>
      <c r="DO75" s="895"/>
      <c r="DP75" s="896"/>
      <c r="DQ75" s="894"/>
      <c r="DR75" s="895"/>
      <c r="DS75" s="895"/>
      <c r="DT75" s="895"/>
      <c r="DU75" s="896"/>
      <c r="DV75" s="891"/>
      <c r="DW75" s="892"/>
      <c r="DX75" s="892"/>
      <c r="DY75" s="892"/>
      <c r="DZ75" s="893"/>
      <c r="EA75" s="221"/>
    </row>
    <row r="76" spans="1:131" ht="26.25" customHeight="1" x14ac:dyDescent="0.15">
      <c r="A76" s="229">
        <v>9</v>
      </c>
      <c r="B76" s="905"/>
      <c r="C76" s="906"/>
      <c r="D76" s="906"/>
      <c r="E76" s="906"/>
      <c r="F76" s="906"/>
      <c r="G76" s="906"/>
      <c r="H76" s="906"/>
      <c r="I76" s="906"/>
      <c r="J76" s="906"/>
      <c r="K76" s="906"/>
      <c r="L76" s="906"/>
      <c r="M76" s="906"/>
      <c r="N76" s="906"/>
      <c r="O76" s="906"/>
      <c r="P76" s="907"/>
      <c r="Q76" s="910"/>
      <c r="R76" s="911"/>
      <c r="S76" s="911"/>
      <c r="T76" s="911"/>
      <c r="U76" s="866"/>
      <c r="V76" s="912"/>
      <c r="W76" s="911"/>
      <c r="X76" s="911"/>
      <c r="Y76" s="911"/>
      <c r="Z76" s="866"/>
      <c r="AA76" s="912"/>
      <c r="AB76" s="911"/>
      <c r="AC76" s="911"/>
      <c r="AD76" s="911"/>
      <c r="AE76" s="866"/>
      <c r="AF76" s="912"/>
      <c r="AG76" s="911"/>
      <c r="AH76" s="911"/>
      <c r="AI76" s="911"/>
      <c r="AJ76" s="866"/>
      <c r="AK76" s="912"/>
      <c r="AL76" s="911"/>
      <c r="AM76" s="911"/>
      <c r="AN76" s="911"/>
      <c r="AO76" s="866"/>
      <c r="AP76" s="912"/>
      <c r="AQ76" s="911"/>
      <c r="AR76" s="911"/>
      <c r="AS76" s="911"/>
      <c r="AT76" s="866"/>
      <c r="AU76" s="912"/>
      <c r="AV76" s="911"/>
      <c r="AW76" s="911"/>
      <c r="AX76" s="911"/>
      <c r="AY76" s="866"/>
      <c r="AZ76" s="864"/>
      <c r="BA76" s="864"/>
      <c r="BB76" s="864"/>
      <c r="BC76" s="864"/>
      <c r="BD76" s="865"/>
      <c r="BE76" s="232"/>
      <c r="BF76" s="232"/>
      <c r="BG76" s="232"/>
      <c r="BH76" s="232"/>
      <c r="BI76" s="232"/>
      <c r="BJ76" s="232"/>
      <c r="BK76" s="232"/>
      <c r="BL76" s="232"/>
      <c r="BM76" s="232"/>
      <c r="BN76" s="232"/>
      <c r="BO76" s="232"/>
      <c r="BP76" s="232"/>
      <c r="BQ76" s="229">
        <v>70</v>
      </c>
      <c r="BR76" s="234"/>
      <c r="BS76" s="891"/>
      <c r="BT76" s="892"/>
      <c r="BU76" s="892"/>
      <c r="BV76" s="892"/>
      <c r="BW76" s="892"/>
      <c r="BX76" s="892"/>
      <c r="BY76" s="892"/>
      <c r="BZ76" s="892"/>
      <c r="CA76" s="892"/>
      <c r="CB76" s="892"/>
      <c r="CC76" s="892"/>
      <c r="CD76" s="892"/>
      <c r="CE76" s="892"/>
      <c r="CF76" s="892"/>
      <c r="CG76" s="897"/>
      <c r="CH76" s="894"/>
      <c r="CI76" s="895"/>
      <c r="CJ76" s="895"/>
      <c r="CK76" s="895"/>
      <c r="CL76" s="896"/>
      <c r="CM76" s="894"/>
      <c r="CN76" s="895"/>
      <c r="CO76" s="895"/>
      <c r="CP76" s="895"/>
      <c r="CQ76" s="896"/>
      <c r="CR76" s="894"/>
      <c r="CS76" s="895"/>
      <c r="CT76" s="895"/>
      <c r="CU76" s="895"/>
      <c r="CV76" s="896"/>
      <c r="CW76" s="894"/>
      <c r="CX76" s="895"/>
      <c r="CY76" s="895"/>
      <c r="CZ76" s="895"/>
      <c r="DA76" s="896"/>
      <c r="DB76" s="894"/>
      <c r="DC76" s="895"/>
      <c r="DD76" s="895"/>
      <c r="DE76" s="895"/>
      <c r="DF76" s="896"/>
      <c r="DG76" s="894"/>
      <c r="DH76" s="895"/>
      <c r="DI76" s="895"/>
      <c r="DJ76" s="895"/>
      <c r="DK76" s="896"/>
      <c r="DL76" s="894"/>
      <c r="DM76" s="895"/>
      <c r="DN76" s="895"/>
      <c r="DO76" s="895"/>
      <c r="DP76" s="896"/>
      <c r="DQ76" s="894"/>
      <c r="DR76" s="895"/>
      <c r="DS76" s="895"/>
      <c r="DT76" s="895"/>
      <c r="DU76" s="896"/>
      <c r="DV76" s="891"/>
      <c r="DW76" s="892"/>
      <c r="DX76" s="892"/>
      <c r="DY76" s="892"/>
      <c r="DZ76" s="893"/>
      <c r="EA76" s="221"/>
    </row>
    <row r="77" spans="1:131" ht="26.25" customHeight="1" x14ac:dyDescent="0.15">
      <c r="A77" s="229">
        <v>10</v>
      </c>
      <c r="B77" s="905"/>
      <c r="C77" s="906"/>
      <c r="D77" s="906"/>
      <c r="E77" s="906"/>
      <c r="F77" s="906"/>
      <c r="G77" s="906"/>
      <c r="H77" s="906"/>
      <c r="I77" s="906"/>
      <c r="J77" s="906"/>
      <c r="K77" s="906"/>
      <c r="L77" s="906"/>
      <c r="M77" s="906"/>
      <c r="N77" s="906"/>
      <c r="O77" s="906"/>
      <c r="P77" s="907"/>
      <c r="Q77" s="910"/>
      <c r="R77" s="911"/>
      <c r="S77" s="911"/>
      <c r="T77" s="911"/>
      <c r="U77" s="866"/>
      <c r="V77" s="912"/>
      <c r="W77" s="911"/>
      <c r="X77" s="911"/>
      <c r="Y77" s="911"/>
      <c r="Z77" s="866"/>
      <c r="AA77" s="912"/>
      <c r="AB77" s="911"/>
      <c r="AC77" s="911"/>
      <c r="AD77" s="911"/>
      <c r="AE77" s="866"/>
      <c r="AF77" s="912"/>
      <c r="AG77" s="911"/>
      <c r="AH77" s="911"/>
      <c r="AI77" s="911"/>
      <c r="AJ77" s="866"/>
      <c r="AK77" s="912"/>
      <c r="AL77" s="911"/>
      <c r="AM77" s="911"/>
      <c r="AN77" s="911"/>
      <c r="AO77" s="866"/>
      <c r="AP77" s="912"/>
      <c r="AQ77" s="911"/>
      <c r="AR77" s="911"/>
      <c r="AS77" s="911"/>
      <c r="AT77" s="866"/>
      <c r="AU77" s="912"/>
      <c r="AV77" s="911"/>
      <c r="AW77" s="911"/>
      <c r="AX77" s="911"/>
      <c r="AY77" s="866"/>
      <c r="AZ77" s="864"/>
      <c r="BA77" s="864"/>
      <c r="BB77" s="864"/>
      <c r="BC77" s="864"/>
      <c r="BD77" s="865"/>
      <c r="BE77" s="232"/>
      <c r="BF77" s="232"/>
      <c r="BG77" s="232"/>
      <c r="BH77" s="232"/>
      <c r="BI77" s="232"/>
      <c r="BJ77" s="232"/>
      <c r="BK77" s="232"/>
      <c r="BL77" s="232"/>
      <c r="BM77" s="232"/>
      <c r="BN77" s="232"/>
      <c r="BO77" s="232"/>
      <c r="BP77" s="232"/>
      <c r="BQ77" s="229">
        <v>71</v>
      </c>
      <c r="BR77" s="234"/>
      <c r="BS77" s="891"/>
      <c r="BT77" s="892"/>
      <c r="BU77" s="892"/>
      <c r="BV77" s="892"/>
      <c r="BW77" s="892"/>
      <c r="BX77" s="892"/>
      <c r="BY77" s="892"/>
      <c r="BZ77" s="892"/>
      <c r="CA77" s="892"/>
      <c r="CB77" s="892"/>
      <c r="CC77" s="892"/>
      <c r="CD77" s="892"/>
      <c r="CE77" s="892"/>
      <c r="CF77" s="892"/>
      <c r="CG77" s="897"/>
      <c r="CH77" s="894"/>
      <c r="CI77" s="895"/>
      <c r="CJ77" s="895"/>
      <c r="CK77" s="895"/>
      <c r="CL77" s="896"/>
      <c r="CM77" s="894"/>
      <c r="CN77" s="895"/>
      <c r="CO77" s="895"/>
      <c r="CP77" s="895"/>
      <c r="CQ77" s="896"/>
      <c r="CR77" s="894"/>
      <c r="CS77" s="895"/>
      <c r="CT77" s="895"/>
      <c r="CU77" s="895"/>
      <c r="CV77" s="896"/>
      <c r="CW77" s="894"/>
      <c r="CX77" s="895"/>
      <c r="CY77" s="895"/>
      <c r="CZ77" s="895"/>
      <c r="DA77" s="896"/>
      <c r="DB77" s="894"/>
      <c r="DC77" s="895"/>
      <c r="DD77" s="895"/>
      <c r="DE77" s="895"/>
      <c r="DF77" s="896"/>
      <c r="DG77" s="894"/>
      <c r="DH77" s="895"/>
      <c r="DI77" s="895"/>
      <c r="DJ77" s="895"/>
      <c r="DK77" s="896"/>
      <c r="DL77" s="894"/>
      <c r="DM77" s="895"/>
      <c r="DN77" s="895"/>
      <c r="DO77" s="895"/>
      <c r="DP77" s="896"/>
      <c r="DQ77" s="894"/>
      <c r="DR77" s="895"/>
      <c r="DS77" s="895"/>
      <c r="DT77" s="895"/>
      <c r="DU77" s="896"/>
      <c r="DV77" s="891"/>
      <c r="DW77" s="892"/>
      <c r="DX77" s="892"/>
      <c r="DY77" s="892"/>
      <c r="DZ77" s="893"/>
      <c r="EA77" s="221"/>
    </row>
    <row r="78" spans="1:131" ht="26.25" customHeight="1" x14ac:dyDescent="0.15">
      <c r="A78" s="229">
        <v>11</v>
      </c>
      <c r="B78" s="905"/>
      <c r="C78" s="906"/>
      <c r="D78" s="906"/>
      <c r="E78" s="906"/>
      <c r="F78" s="906"/>
      <c r="G78" s="906"/>
      <c r="H78" s="906"/>
      <c r="I78" s="906"/>
      <c r="J78" s="906"/>
      <c r="K78" s="906"/>
      <c r="L78" s="906"/>
      <c r="M78" s="906"/>
      <c r="N78" s="906"/>
      <c r="O78" s="906"/>
      <c r="P78" s="907"/>
      <c r="Q78" s="90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864"/>
      <c r="BA78" s="864"/>
      <c r="BB78" s="864"/>
      <c r="BC78" s="864"/>
      <c r="BD78" s="865"/>
      <c r="BE78" s="232"/>
      <c r="BF78" s="232"/>
      <c r="BG78" s="232"/>
      <c r="BH78" s="232"/>
      <c r="BI78" s="232"/>
      <c r="BJ78" s="221"/>
      <c r="BK78" s="221"/>
      <c r="BL78" s="221"/>
      <c r="BM78" s="221"/>
      <c r="BN78" s="221"/>
      <c r="BO78" s="232"/>
      <c r="BP78" s="232"/>
      <c r="BQ78" s="229">
        <v>72</v>
      </c>
      <c r="BR78" s="234"/>
      <c r="BS78" s="891"/>
      <c r="BT78" s="892"/>
      <c r="BU78" s="892"/>
      <c r="BV78" s="892"/>
      <c r="BW78" s="892"/>
      <c r="BX78" s="892"/>
      <c r="BY78" s="892"/>
      <c r="BZ78" s="892"/>
      <c r="CA78" s="892"/>
      <c r="CB78" s="892"/>
      <c r="CC78" s="892"/>
      <c r="CD78" s="892"/>
      <c r="CE78" s="892"/>
      <c r="CF78" s="892"/>
      <c r="CG78" s="897"/>
      <c r="CH78" s="894"/>
      <c r="CI78" s="895"/>
      <c r="CJ78" s="895"/>
      <c r="CK78" s="895"/>
      <c r="CL78" s="896"/>
      <c r="CM78" s="894"/>
      <c r="CN78" s="895"/>
      <c r="CO78" s="895"/>
      <c r="CP78" s="895"/>
      <c r="CQ78" s="896"/>
      <c r="CR78" s="894"/>
      <c r="CS78" s="895"/>
      <c r="CT78" s="895"/>
      <c r="CU78" s="895"/>
      <c r="CV78" s="896"/>
      <c r="CW78" s="894"/>
      <c r="CX78" s="895"/>
      <c r="CY78" s="895"/>
      <c r="CZ78" s="895"/>
      <c r="DA78" s="896"/>
      <c r="DB78" s="894"/>
      <c r="DC78" s="895"/>
      <c r="DD78" s="895"/>
      <c r="DE78" s="895"/>
      <c r="DF78" s="896"/>
      <c r="DG78" s="894"/>
      <c r="DH78" s="895"/>
      <c r="DI78" s="895"/>
      <c r="DJ78" s="895"/>
      <c r="DK78" s="896"/>
      <c r="DL78" s="894"/>
      <c r="DM78" s="895"/>
      <c r="DN78" s="895"/>
      <c r="DO78" s="895"/>
      <c r="DP78" s="896"/>
      <c r="DQ78" s="894"/>
      <c r="DR78" s="895"/>
      <c r="DS78" s="895"/>
      <c r="DT78" s="895"/>
      <c r="DU78" s="896"/>
      <c r="DV78" s="891"/>
      <c r="DW78" s="892"/>
      <c r="DX78" s="892"/>
      <c r="DY78" s="892"/>
      <c r="DZ78" s="893"/>
      <c r="EA78" s="221"/>
    </row>
    <row r="79" spans="1:131" ht="26.25" customHeight="1" x14ac:dyDescent="0.15">
      <c r="A79" s="229">
        <v>12</v>
      </c>
      <c r="B79" s="905"/>
      <c r="C79" s="906"/>
      <c r="D79" s="906"/>
      <c r="E79" s="906"/>
      <c r="F79" s="906"/>
      <c r="G79" s="906"/>
      <c r="H79" s="906"/>
      <c r="I79" s="906"/>
      <c r="J79" s="906"/>
      <c r="K79" s="906"/>
      <c r="L79" s="906"/>
      <c r="M79" s="906"/>
      <c r="N79" s="906"/>
      <c r="O79" s="906"/>
      <c r="P79" s="907"/>
      <c r="Q79" s="90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864"/>
      <c r="BA79" s="864"/>
      <c r="BB79" s="864"/>
      <c r="BC79" s="864"/>
      <c r="BD79" s="865"/>
      <c r="BE79" s="232"/>
      <c r="BF79" s="232"/>
      <c r="BG79" s="232"/>
      <c r="BH79" s="232"/>
      <c r="BI79" s="232"/>
      <c r="BJ79" s="221"/>
      <c r="BK79" s="221"/>
      <c r="BL79" s="221"/>
      <c r="BM79" s="221"/>
      <c r="BN79" s="221"/>
      <c r="BO79" s="232"/>
      <c r="BP79" s="232"/>
      <c r="BQ79" s="229">
        <v>73</v>
      </c>
      <c r="BR79" s="234"/>
      <c r="BS79" s="891"/>
      <c r="BT79" s="892"/>
      <c r="BU79" s="892"/>
      <c r="BV79" s="892"/>
      <c r="BW79" s="892"/>
      <c r="BX79" s="892"/>
      <c r="BY79" s="892"/>
      <c r="BZ79" s="892"/>
      <c r="CA79" s="892"/>
      <c r="CB79" s="892"/>
      <c r="CC79" s="892"/>
      <c r="CD79" s="892"/>
      <c r="CE79" s="892"/>
      <c r="CF79" s="892"/>
      <c r="CG79" s="897"/>
      <c r="CH79" s="894"/>
      <c r="CI79" s="895"/>
      <c r="CJ79" s="895"/>
      <c r="CK79" s="895"/>
      <c r="CL79" s="896"/>
      <c r="CM79" s="894"/>
      <c r="CN79" s="895"/>
      <c r="CO79" s="895"/>
      <c r="CP79" s="895"/>
      <c r="CQ79" s="896"/>
      <c r="CR79" s="894"/>
      <c r="CS79" s="895"/>
      <c r="CT79" s="895"/>
      <c r="CU79" s="895"/>
      <c r="CV79" s="896"/>
      <c r="CW79" s="894"/>
      <c r="CX79" s="895"/>
      <c r="CY79" s="895"/>
      <c r="CZ79" s="895"/>
      <c r="DA79" s="896"/>
      <c r="DB79" s="894"/>
      <c r="DC79" s="895"/>
      <c r="DD79" s="895"/>
      <c r="DE79" s="895"/>
      <c r="DF79" s="896"/>
      <c r="DG79" s="894"/>
      <c r="DH79" s="895"/>
      <c r="DI79" s="895"/>
      <c r="DJ79" s="895"/>
      <c r="DK79" s="896"/>
      <c r="DL79" s="894"/>
      <c r="DM79" s="895"/>
      <c r="DN79" s="895"/>
      <c r="DO79" s="895"/>
      <c r="DP79" s="896"/>
      <c r="DQ79" s="894"/>
      <c r="DR79" s="895"/>
      <c r="DS79" s="895"/>
      <c r="DT79" s="895"/>
      <c r="DU79" s="896"/>
      <c r="DV79" s="891"/>
      <c r="DW79" s="892"/>
      <c r="DX79" s="892"/>
      <c r="DY79" s="892"/>
      <c r="DZ79" s="893"/>
      <c r="EA79" s="221"/>
    </row>
    <row r="80" spans="1:131" ht="26.25" customHeight="1" x14ac:dyDescent="0.15">
      <c r="A80" s="229">
        <v>13</v>
      </c>
      <c r="B80" s="905"/>
      <c r="C80" s="906"/>
      <c r="D80" s="906"/>
      <c r="E80" s="906"/>
      <c r="F80" s="906"/>
      <c r="G80" s="906"/>
      <c r="H80" s="906"/>
      <c r="I80" s="906"/>
      <c r="J80" s="906"/>
      <c r="K80" s="906"/>
      <c r="L80" s="906"/>
      <c r="M80" s="906"/>
      <c r="N80" s="906"/>
      <c r="O80" s="906"/>
      <c r="P80" s="907"/>
      <c r="Q80" s="90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864"/>
      <c r="BA80" s="864"/>
      <c r="BB80" s="864"/>
      <c r="BC80" s="864"/>
      <c r="BD80" s="865"/>
      <c r="BE80" s="232"/>
      <c r="BF80" s="232"/>
      <c r="BG80" s="232"/>
      <c r="BH80" s="232"/>
      <c r="BI80" s="232"/>
      <c r="BJ80" s="232"/>
      <c r="BK80" s="232"/>
      <c r="BL80" s="232"/>
      <c r="BM80" s="232"/>
      <c r="BN80" s="232"/>
      <c r="BO80" s="232"/>
      <c r="BP80" s="232"/>
      <c r="BQ80" s="229">
        <v>74</v>
      </c>
      <c r="BR80" s="234"/>
      <c r="BS80" s="891"/>
      <c r="BT80" s="892"/>
      <c r="BU80" s="892"/>
      <c r="BV80" s="892"/>
      <c r="BW80" s="892"/>
      <c r="BX80" s="892"/>
      <c r="BY80" s="892"/>
      <c r="BZ80" s="892"/>
      <c r="CA80" s="892"/>
      <c r="CB80" s="892"/>
      <c r="CC80" s="892"/>
      <c r="CD80" s="892"/>
      <c r="CE80" s="892"/>
      <c r="CF80" s="892"/>
      <c r="CG80" s="897"/>
      <c r="CH80" s="894"/>
      <c r="CI80" s="895"/>
      <c r="CJ80" s="895"/>
      <c r="CK80" s="895"/>
      <c r="CL80" s="896"/>
      <c r="CM80" s="894"/>
      <c r="CN80" s="895"/>
      <c r="CO80" s="895"/>
      <c r="CP80" s="895"/>
      <c r="CQ80" s="896"/>
      <c r="CR80" s="894"/>
      <c r="CS80" s="895"/>
      <c r="CT80" s="895"/>
      <c r="CU80" s="895"/>
      <c r="CV80" s="896"/>
      <c r="CW80" s="894"/>
      <c r="CX80" s="895"/>
      <c r="CY80" s="895"/>
      <c r="CZ80" s="895"/>
      <c r="DA80" s="896"/>
      <c r="DB80" s="894"/>
      <c r="DC80" s="895"/>
      <c r="DD80" s="895"/>
      <c r="DE80" s="895"/>
      <c r="DF80" s="896"/>
      <c r="DG80" s="894"/>
      <c r="DH80" s="895"/>
      <c r="DI80" s="895"/>
      <c r="DJ80" s="895"/>
      <c r="DK80" s="896"/>
      <c r="DL80" s="894"/>
      <c r="DM80" s="895"/>
      <c r="DN80" s="895"/>
      <c r="DO80" s="895"/>
      <c r="DP80" s="896"/>
      <c r="DQ80" s="894"/>
      <c r="DR80" s="895"/>
      <c r="DS80" s="895"/>
      <c r="DT80" s="895"/>
      <c r="DU80" s="896"/>
      <c r="DV80" s="891"/>
      <c r="DW80" s="892"/>
      <c r="DX80" s="892"/>
      <c r="DY80" s="892"/>
      <c r="DZ80" s="893"/>
      <c r="EA80" s="221"/>
    </row>
    <row r="81" spans="1:131" ht="26.25" customHeight="1" x14ac:dyDescent="0.15">
      <c r="A81" s="229">
        <v>14</v>
      </c>
      <c r="B81" s="905"/>
      <c r="C81" s="906"/>
      <c r="D81" s="906"/>
      <c r="E81" s="906"/>
      <c r="F81" s="906"/>
      <c r="G81" s="906"/>
      <c r="H81" s="906"/>
      <c r="I81" s="906"/>
      <c r="J81" s="906"/>
      <c r="K81" s="906"/>
      <c r="L81" s="906"/>
      <c r="M81" s="906"/>
      <c r="N81" s="906"/>
      <c r="O81" s="906"/>
      <c r="P81" s="907"/>
      <c r="Q81" s="90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864"/>
      <c r="BA81" s="864"/>
      <c r="BB81" s="864"/>
      <c r="BC81" s="864"/>
      <c r="BD81" s="865"/>
      <c r="BE81" s="232"/>
      <c r="BF81" s="232"/>
      <c r="BG81" s="232"/>
      <c r="BH81" s="232"/>
      <c r="BI81" s="232"/>
      <c r="BJ81" s="232"/>
      <c r="BK81" s="232"/>
      <c r="BL81" s="232"/>
      <c r="BM81" s="232"/>
      <c r="BN81" s="232"/>
      <c r="BO81" s="232"/>
      <c r="BP81" s="232"/>
      <c r="BQ81" s="229">
        <v>75</v>
      </c>
      <c r="BR81" s="234"/>
      <c r="BS81" s="891"/>
      <c r="BT81" s="892"/>
      <c r="BU81" s="892"/>
      <c r="BV81" s="892"/>
      <c r="BW81" s="892"/>
      <c r="BX81" s="892"/>
      <c r="BY81" s="892"/>
      <c r="BZ81" s="892"/>
      <c r="CA81" s="892"/>
      <c r="CB81" s="892"/>
      <c r="CC81" s="892"/>
      <c r="CD81" s="892"/>
      <c r="CE81" s="892"/>
      <c r="CF81" s="892"/>
      <c r="CG81" s="897"/>
      <c r="CH81" s="894"/>
      <c r="CI81" s="895"/>
      <c r="CJ81" s="895"/>
      <c r="CK81" s="895"/>
      <c r="CL81" s="896"/>
      <c r="CM81" s="894"/>
      <c r="CN81" s="895"/>
      <c r="CO81" s="895"/>
      <c r="CP81" s="895"/>
      <c r="CQ81" s="896"/>
      <c r="CR81" s="894"/>
      <c r="CS81" s="895"/>
      <c r="CT81" s="895"/>
      <c r="CU81" s="895"/>
      <c r="CV81" s="896"/>
      <c r="CW81" s="894"/>
      <c r="CX81" s="895"/>
      <c r="CY81" s="895"/>
      <c r="CZ81" s="895"/>
      <c r="DA81" s="896"/>
      <c r="DB81" s="894"/>
      <c r="DC81" s="895"/>
      <c r="DD81" s="895"/>
      <c r="DE81" s="895"/>
      <c r="DF81" s="896"/>
      <c r="DG81" s="894"/>
      <c r="DH81" s="895"/>
      <c r="DI81" s="895"/>
      <c r="DJ81" s="895"/>
      <c r="DK81" s="896"/>
      <c r="DL81" s="894"/>
      <c r="DM81" s="895"/>
      <c r="DN81" s="895"/>
      <c r="DO81" s="895"/>
      <c r="DP81" s="896"/>
      <c r="DQ81" s="894"/>
      <c r="DR81" s="895"/>
      <c r="DS81" s="895"/>
      <c r="DT81" s="895"/>
      <c r="DU81" s="896"/>
      <c r="DV81" s="891"/>
      <c r="DW81" s="892"/>
      <c r="DX81" s="892"/>
      <c r="DY81" s="892"/>
      <c r="DZ81" s="893"/>
      <c r="EA81" s="221"/>
    </row>
    <row r="82" spans="1:131" ht="26.25" customHeight="1" x14ac:dyDescent="0.15">
      <c r="A82" s="229">
        <v>15</v>
      </c>
      <c r="B82" s="905"/>
      <c r="C82" s="906"/>
      <c r="D82" s="906"/>
      <c r="E82" s="906"/>
      <c r="F82" s="906"/>
      <c r="G82" s="906"/>
      <c r="H82" s="906"/>
      <c r="I82" s="906"/>
      <c r="J82" s="906"/>
      <c r="K82" s="906"/>
      <c r="L82" s="906"/>
      <c r="M82" s="906"/>
      <c r="N82" s="906"/>
      <c r="O82" s="906"/>
      <c r="P82" s="907"/>
      <c r="Q82" s="90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864"/>
      <c r="BA82" s="864"/>
      <c r="BB82" s="864"/>
      <c r="BC82" s="864"/>
      <c r="BD82" s="865"/>
      <c r="BE82" s="232"/>
      <c r="BF82" s="232"/>
      <c r="BG82" s="232"/>
      <c r="BH82" s="232"/>
      <c r="BI82" s="232"/>
      <c r="BJ82" s="232"/>
      <c r="BK82" s="232"/>
      <c r="BL82" s="232"/>
      <c r="BM82" s="232"/>
      <c r="BN82" s="232"/>
      <c r="BO82" s="232"/>
      <c r="BP82" s="232"/>
      <c r="BQ82" s="229">
        <v>76</v>
      </c>
      <c r="BR82" s="234"/>
      <c r="BS82" s="891"/>
      <c r="BT82" s="892"/>
      <c r="BU82" s="892"/>
      <c r="BV82" s="892"/>
      <c r="BW82" s="892"/>
      <c r="BX82" s="892"/>
      <c r="BY82" s="892"/>
      <c r="BZ82" s="892"/>
      <c r="CA82" s="892"/>
      <c r="CB82" s="892"/>
      <c r="CC82" s="892"/>
      <c r="CD82" s="892"/>
      <c r="CE82" s="892"/>
      <c r="CF82" s="892"/>
      <c r="CG82" s="897"/>
      <c r="CH82" s="894"/>
      <c r="CI82" s="895"/>
      <c r="CJ82" s="895"/>
      <c r="CK82" s="895"/>
      <c r="CL82" s="896"/>
      <c r="CM82" s="894"/>
      <c r="CN82" s="895"/>
      <c r="CO82" s="895"/>
      <c r="CP82" s="895"/>
      <c r="CQ82" s="896"/>
      <c r="CR82" s="894"/>
      <c r="CS82" s="895"/>
      <c r="CT82" s="895"/>
      <c r="CU82" s="895"/>
      <c r="CV82" s="896"/>
      <c r="CW82" s="894"/>
      <c r="CX82" s="895"/>
      <c r="CY82" s="895"/>
      <c r="CZ82" s="895"/>
      <c r="DA82" s="896"/>
      <c r="DB82" s="894"/>
      <c r="DC82" s="895"/>
      <c r="DD82" s="895"/>
      <c r="DE82" s="895"/>
      <c r="DF82" s="896"/>
      <c r="DG82" s="894"/>
      <c r="DH82" s="895"/>
      <c r="DI82" s="895"/>
      <c r="DJ82" s="895"/>
      <c r="DK82" s="896"/>
      <c r="DL82" s="894"/>
      <c r="DM82" s="895"/>
      <c r="DN82" s="895"/>
      <c r="DO82" s="895"/>
      <c r="DP82" s="896"/>
      <c r="DQ82" s="894"/>
      <c r="DR82" s="895"/>
      <c r="DS82" s="895"/>
      <c r="DT82" s="895"/>
      <c r="DU82" s="896"/>
      <c r="DV82" s="891"/>
      <c r="DW82" s="892"/>
      <c r="DX82" s="892"/>
      <c r="DY82" s="892"/>
      <c r="DZ82" s="893"/>
      <c r="EA82" s="221"/>
    </row>
    <row r="83" spans="1:131" ht="26.25" customHeight="1" x14ac:dyDescent="0.15">
      <c r="A83" s="229">
        <v>16</v>
      </c>
      <c r="B83" s="905"/>
      <c r="C83" s="906"/>
      <c r="D83" s="906"/>
      <c r="E83" s="906"/>
      <c r="F83" s="906"/>
      <c r="G83" s="906"/>
      <c r="H83" s="906"/>
      <c r="I83" s="906"/>
      <c r="J83" s="906"/>
      <c r="K83" s="906"/>
      <c r="L83" s="906"/>
      <c r="M83" s="906"/>
      <c r="N83" s="906"/>
      <c r="O83" s="906"/>
      <c r="P83" s="907"/>
      <c r="Q83" s="90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864"/>
      <c r="BA83" s="864"/>
      <c r="BB83" s="864"/>
      <c r="BC83" s="864"/>
      <c r="BD83" s="865"/>
      <c r="BE83" s="232"/>
      <c r="BF83" s="232"/>
      <c r="BG83" s="232"/>
      <c r="BH83" s="232"/>
      <c r="BI83" s="232"/>
      <c r="BJ83" s="232"/>
      <c r="BK83" s="232"/>
      <c r="BL83" s="232"/>
      <c r="BM83" s="232"/>
      <c r="BN83" s="232"/>
      <c r="BO83" s="232"/>
      <c r="BP83" s="232"/>
      <c r="BQ83" s="229">
        <v>77</v>
      </c>
      <c r="BR83" s="234"/>
      <c r="BS83" s="891"/>
      <c r="BT83" s="892"/>
      <c r="BU83" s="892"/>
      <c r="BV83" s="892"/>
      <c r="BW83" s="892"/>
      <c r="BX83" s="892"/>
      <c r="BY83" s="892"/>
      <c r="BZ83" s="892"/>
      <c r="CA83" s="892"/>
      <c r="CB83" s="892"/>
      <c r="CC83" s="892"/>
      <c r="CD83" s="892"/>
      <c r="CE83" s="892"/>
      <c r="CF83" s="892"/>
      <c r="CG83" s="897"/>
      <c r="CH83" s="894"/>
      <c r="CI83" s="895"/>
      <c r="CJ83" s="895"/>
      <c r="CK83" s="895"/>
      <c r="CL83" s="896"/>
      <c r="CM83" s="894"/>
      <c r="CN83" s="895"/>
      <c r="CO83" s="895"/>
      <c r="CP83" s="895"/>
      <c r="CQ83" s="896"/>
      <c r="CR83" s="894"/>
      <c r="CS83" s="895"/>
      <c r="CT83" s="895"/>
      <c r="CU83" s="895"/>
      <c r="CV83" s="896"/>
      <c r="CW83" s="894"/>
      <c r="CX83" s="895"/>
      <c r="CY83" s="895"/>
      <c r="CZ83" s="895"/>
      <c r="DA83" s="896"/>
      <c r="DB83" s="894"/>
      <c r="DC83" s="895"/>
      <c r="DD83" s="895"/>
      <c r="DE83" s="895"/>
      <c r="DF83" s="896"/>
      <c r="DG83" s="894"/>
      <c r="DH83" s="895"/>
      <c r="DI83" s="895"/>
      <c r="DJ83" s="895"/>
      <c r="DK83" s="896"/>
      <c r="DL83" s="894"/>
      <c r="DM83" s="895"/>
      <c r="DN83" s="895"/>
      <c r="DO83" s="895"/>
      <c r="DP83" s="896"/>
      <c r="DQ83" s="894"/>
      <c r="DR83" s="895"/>
      <c r="DS83" s="895"/>
      <c r="DT83" s="895"/>
      <c r="DU83" s="896"/>
      <c r="DV83" s="891"/>
      <c r="DW83" s="892"/>
      <c r="DX83" s="892"/>
      <c r="DY83" s="892"/>
      <c r="DZ83" s="893"/>
      <c r="EA83" s="221"/>
    </row>
    <row r="84" spans="1:131" ht="26.25" customHeight="1" x14ac:dyDescent="0.15">
      <c r="A84" s="229">
        <v>17</v>
      </c>
      <c r="B84" s="905"/>
      <c r="C84" s="906"/>
      <c r="D84" s="906"/>
      <c r="E84" s="906"/>
      <c r="F84" s="906"/>
      <c r="G84" s="906"/>
      <c r="H84" s="906"/>
      <c r="I84" s="906"/>
      <c r="J84" s="906"/>
      <c r="K84" s="906"/>
      <c r="L84" s="906"/>
      <c r="M84" s="906"/>
      <c r="N84" s="906"/>
      <c r="O84" s="906"/>
      <c r="P84" s="907"/>
      <c r="Q84" s="90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864"/>
      <c r="BA84" s="864"/>
      <c r="BB84" s="864"/>
      <c r="BC84" s="864"/>
      <c r="BD84" s="865"/>
      <c r="BE84" s="232"/>
      <c r="BF84" s="232"/>
      <c r="BG84" s="232"/>
      <c r="BH84" s="232"/>
      <c r="BI84" s="232"/>
      <c r="BJ84" s="232"/>
      <c r="BK84" s="232"/>
      <c r="BL84" s="232"/>
      <c r="BM84" s="232"/>
      <c r="BN84" s="232"/>
      <c r="BO84" s="232"/>
      <c r="BP84" s="232"/>
      <c r="BQ84" s="229">
        <v>78</v>
      </c>
      <c r="BR84" s="234"/>
      <c r="BS84" s="891"/>
      <c r="BT84" s="892"/>
      <c r="BU84" s="892"/>
      <c r="BV84" s="892"/>
      <c r="BW84" s="892"/>
      <c r="BX84" s="892"/>
      <c r="BY84" s="892"/>
      <c r="BZ84" s="892"/>
      <c r="CA84" s="892"/>
      <c r="CB84" s="892"/>
      <c r="CC84" s="892"/>
      <c r="CD84" s="892"/>
      <c r="CE84" s="892"/>
      <c r="CF84" s="892"/>
      <c r="CG84" s="897"/>
      <c r="CH84" s="894"/>
      <c r="CI84" s="895"/>
      <c r="CJ84" s="895"/>
      <c r="CK84" s="895"/>
      <c r="CL84" s="896"/>
      <c r="CM84" s="894"/>
      <c r="CN84" s="895"/>
      <c r="CO84" s="895"/>
      <c r="CP84" s="895"/>
      <c r="CQ84" s="896"/>
      <c r="CR84" s="894"/>
      <c r="CS84" s="895"/>
      <c r="CT84" s="895"/>
      <c r="CU84" s="895"/>
      <c r="CV84" s="896"/>
      <c r="CW84" s="894"/>
      <c r="CX84" s="895"/>
      <c r="CY84" s="895"/>
      <c r="CZ84" s="895"/>
      <c r="DA84" s="896"/>
      <c r="DB84" s="894"/>
      <c r="DC84" s="895"/>
      <c r="DD84" s="895"/>
      <c r="DE84" s="895"/>
      <c r="DF84" s="896"/>
      <c r="DG84" s="894"/>
      <c r="DH84" s="895"/>
      <c r="DI84" s="895"/>
      <c r="DJ84" s="895"/>
      <c r="DK84" s="896"/>
      <c r="DL84" s="894"/>
      <c r="DM84" s="895"/>
      <c r="DN84" s="895"/>
      <c r="DO84" s="895"/>
      <c r="DP84" s="896"/>
      <c r="DQ84" s="894"/>
      <c r="DR84" s="895"/>
      <c r="DS84" s="895"/>
      <c r="DT84" s="895"/>
      <c r="DU84" s="896"/>
      <c r="DV84" s="891"/>
      <c r="DW84" s="892"/>
      <c r="DX84" s="892"/>
      <c r="DY84" s="892"/>
      <c r="DZ84" s="893"/>
      <c r="EA84" s="221"/>
    </row>
    <row r="85" spans="1:131" ht="26.25" customHeight="1" x14ac:dyDescent="0.15">
      <c r="A85" s="229">
        <v>18</v>
      </c>
      <c r="B85" s="905"/>
      <c r="C85" s="906"/>
      <c r="D85" s="906"/>
      <c r="E85" s="906"/>
      <c r="F85" s="906"/>
      <c r="G85" s="906"/>
      <c r="H85" s="906"/>
      <c r="I85" s="906"/>
      <c r="J85" s="906"/>
      <c r="K85" s="906"/>
      <c r="L85" s="906"/>
      <c r="M85" s="906"/>
      <c r="N85" s="906"/>
      <c r="O85" s="906"/>
      <c r="P85" s="907"/>
      <c r="Q85" s="90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864"/>
      <c r="BA85" s="864"/>
      <c r="BB85" s="864"/>
      <c r="BC85" s="864"/>
      <c r="BD85" s="865"/>
      <c r="BE85" s="232"/>
      <c r="BF85" s="232"/>
      <c r="BG85" s="232"/>
      <c r="BH85" s="232"/>
      <c r="BI85" s="232"/>
      <c r="BJ85" s="232"/>
      <c r="BK85" s="232"/>
      <c r="BL85" s="232"/>
      <c r="BM85" s="232"/>
      <c r="BN85" s="232"/>
      <c r="BO85" s="232"/>
      <c r="BP85" s="232"/>
      <c r="BQ85" s="229">
        <v>79</v>
      </c>
      <c r="BR85" s="234"/>
      <c r="BS85" s="891"/>
      <c r="BT85" s="892"/>
      <c r="BU85" s="892"/>
      <c r="BV85" s="892"/>
      <c r="BW85" s="892"/>
      <c r="BX85" s="892"/>
      <c r="BY85" s="892"/>
      <c r="BZ85" s="892"/>
      <c r="CA85" s="892"/>
      <c r="CB85" s="892"/>
      <c r="CC85" s="892"/>
      <c r="CD85" s="892"/>
      <c r="CE85" s="892"/>
      <c r="CF85" s="892"/>
      <c r="CG85" s="897"/>
      <c r="CH85" s="894"/>
      <c r="CI85" s="895"/>
      <c r="CJ85" s="895"/>
      <c r="CK85" s="895"/>
      <c r="CL85" s="896"/>
      <c r="CM85" s="894"/>
      <c r="CN85" s="895"/>
      <c r="CO85" s="895"/>
      <c r="CP85" s="895"/>
      <c r="CQ85" s="896"/>
      <c r="CR85" s="894"/>
      <c r="CS85" s="895"/>
      <c r="CT85" s="895"/>
      <c r="CU85" s="895"/>
      <c r="CV85" s="896"/>
      <c r="CW85" s="894"/>
      <c r="CX85" s="895"/>
      <c r="CY85" s="895"/>
      <c r="CZ85" s="895"/>
      <c r="DA85" s="896"/>
      <c r="DB85" s="894"/>
      <c r="DC85" s="895"/>
      <c r="DD85" s="895"/>
      <c r="DE85" s="895"/>
      <c r="DF85" s="896"/>
      <c r="DG85" s="894"/>
      <c r="DH85" s="895"/>
      <c r="DI85" s="895"/>
      <c r="DJ85" s="895"/>
      <c r="DK85" s="896"/>
      <c r="DL85" s="894"/>
      <c r="DM85" s="895"/>
      <c r="DN85" s="895"/>
      <c r="DO85" s="895"/>
      <c r="DP85" s="896"/>
      <c r="DQ85" s="894"/>
      <c r="DR85" s="895"/>
      <c r="DS85" s="895"/>
      <c r="DT85" s="895"/>
      <c r="DU85" s="896"/>
      <c r="DV85" s="891"/>
      <c r="DW85" s="892"/>
      <c r="DX85" s="892"/>
      <c r="DY85" s="892"/>
      <c r="DZ85" s="893"/>
      <c r="EA85" s="221"/>
    </row>
    <row r="86" spans="1:131" ht="26.25" customHeight="1" x14ac:dyDescent="0.15">
      <c r="A86" s="229">
        <v>19</v>
      </c>
      <c r="B86" s="905"/>
      <c r="C86" s="906"/>
      <c r="D86" s="906"/>
      <c r="E86" s="906"/>
      <c r="F86" s="906"/>
      <c r="G86" s="906"/>
      <c r="H86" s="906"/>
      <c r="I86" s="906"/>
      <c r="J86" s="906"/>
      <c r="K86" s="906"/>
      <c r="L86" s="906"/>
      <c r="M86" s="906"/>
      <c r="N86" s="906"/>
      <c r="O86" s="906"/>
      <c r="P86" s="907"/>
      <c r="Q86" s="90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864"/>
      <c r="BA86" s="864"/>
      <c r="BB86" s="864"/>
      <c r="BC86" s="864"/>
      <c r="BD86" s="865"/>
      <c r="BE86" s="232"/>
      <c r="BF86" s="232"/>
      <c r="BG86" s="232"/>
      <c r="BH86" s="232"/>
      <c r="BI86" s="232"/>
      <c r="BJ86" s="232"/>
      <c r="BK86" s="232"/>
      <c r="BL86" s="232"/>
      <c r="BM86" s="232"/>
      <c r="BN86" s="232"/>
      <c r="BO86" s="232"/>
      <c r="BP86" s="232"/>
      <c r="BQ86" s="229">
        <v>80</v>
      </c>
      <c r="BR86" s="234"/>
      <c r="BS86" s="891"/>
      <c r="BT86" s="892"/>
      <c r="BU86" s="892"/>
      <c r="BV86" s="892"/>
      <c r="BW86" s="892"/>
      <c r="BX86" s="892"/>
      <c r="BY86" s="892"/>
      <c r="BZ86" s="892"/>
      <c r="CA86" s="892"/>
      <c r="CB86" s="892"/>
      <c r="CC86" s="892"/>
      <c r="CD86" s="892"/>
      <c r="CE86" s="892"/>
      <c r="CF86" s="892"/>
      <c r="CG86" s="897"/>
      <c r="CH86" s="894"/>
      <c r="CI86" s="895"/>
      <c r="CJ86" s="895"/>
      <c r="CK86" s="895"/>
      <c r="CL86" s="896"/>
      <c r="CM86" s="894"/>
      <c r="CN86" s="895"/>
      <c r="CO86" s="895"/>
      <c r="CP86" s="895"/>
      <c r="CQ86" s="896"/>
      <c r="CR86" s="894"/>
      <c r="CS86" s="895"/>
      <c r="CT86" s="895"/>
      <c r="CU86" s="895"/>
      <c r="CV86" s="896"/>
      <c r="CW86" s="894"/>
      <c r="CX86" s="895"/>
      <c r="CY86" s="895"/>
      <c r="CZ86" s="895"/>
      <c r="DA86" s="896"/>
      <c r="DB86" s="894"/>
      <c r="DC86" s="895"/>
      <c r="DD86" s="895"/>
      <c r="DE86" s="895"/>
      <c r="DF86" s="896"/>
      <c r="DG86" s="894"/>
      <c r="DH86" s="895"/>
      <c r="DI86" s="895"/>
      <c r="DJ86" s="895"/>
      <c r="DK86" s="896"/>
      <c r="DL86" s="894"/>
      <c r="DM86" s="895"/>
      <c r="DN86" s="895"/>
      <c r="DO86" s="895"/>
      <c r="DP86" s="896"/>
      <c r="DQ86" s="894"/>
      <c r="DR86" s="895"/>
      <c r="DS86" s="895"/>
      <c r="DT86" s="895"/>
      <c r="DU86" s="896"/>
      <c r="DV86" s="891"/>
      <c r="DW86" s="892"/>
      <c r="DX86" s="892"/>
      <c r="DY86" s="892"/>
      <c r="DZ86" s="893"/>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1"/>
      <c r="BT87" s="892"/>
      <c r="BU87" s="892"/>
      <c r="BV87" s="892"/>
      <c r="BW87" s="892"/>
      <c r="BX87" s="892"/>
      <c r="BY87" s="892"/>
      <c r="BZ87" s="892"/>
      <c r="CA87" s="892"/>
      <c r="CB87" s="892"/>
      <c r="CC87" s="892"/>
      <c r="CD87" s="892"/>
      <c r="CE87" s="892"/>
      <c r="CF87" s="892"/>
      <c r="CG87" s="897"/>
      <c r="CH87" s="894"/>
      <c r="CI87" s="895"/>
      <c r="CJ87" s="895"/>
      <c r="CK87" s="895"/>
      <c r="CL87" s="896"/>
      <c r="CM87" s="894"/>
      <c r="CN87" s="895"/>
      <c r="CO87" s="895"/>
      <c r="CP87" s="895"/>
      <c r="CQ87" s="896"/>
      <c r="CR87" s="894"/>
      <c r="CS87" s="895"/>
      <c r="CT87" s="895"/>
      <c r="CU87" s="895"/>
      <c r="CV87" s="896"/>
      <c r="CW87" s="894"/>
      <c r="CX87" s="895"/>
      <c r="CY87" s="895"/>
      <c r="CZ87" s="895"/>
      <c r="DA87" s="896"/>
      <c r="DB87" s="894"/>
      <c r="DC87" s="895"/>
      <c r="DD87" s="895"/>
      <c r="DE87" s="895"/>
      <c r="DF87" s="896"/>
      <c r="DG87" s="894"/>
      <c r="DH87" s="895"/>
      <c r="DI87" s="895"/>
      <c r="DJ87" s="895"/>
      <c r="DK87" s="896"/>
      <c r="DL87" s="894"/>
      <c r="DM87" s="895"/>
      <c r="DN87" s="895"/>
      <c r="DO87" s="895"/>
      <c r="DP87" s="896"/>
      <c r="DQ87" s="894"/>
      <c r="DR87" s="895"/>
      <c r="DS87" s="895"/>
      <c r="DT87" s="895"/>
      <c r="DU87" s="896"/>
      <c r="DV87" s="891"/>
      <c r="DW87" s="892"/>
      <c r="DX87" s="892"/>
      <c r="DY87" s="892"/>
      <c r="DZ87" s="893"/>
      <c r="EA87" s="221"/>
    </row>
    <row r="88" spans="1:131" ht="26.25" customHeight="1" thickBot="1" x14ac:dyDescent="0.2">
      <c r="A88" s="231" t="s">
        <v>391</v>
      </c>
      <c r="B88" s="821" t="s">
        <v>425</v>
      </c>
      <c r="C88" s="822"/>
      <c r="D88" s="822"/>
      <c r="E88" s="822"/>
      <c r="F88" s="822"/>
      <c r="G88" s="822"/>
      <c r="H88" s="822"/>
      <c r="I88" s="822"/>
      <c r="J88" s="822"/>
      <c r="K88" s="822"/>
      <c r="L88" s="822"/>
      <c r="M88" s="822"/>
      <c r="N88" s="822"/>
      <c r="O88" s="822"/>
      <c r="P88" s="823"/>
      <c r="Q88" s="872"/>
      <c r="R88" s="873"/>
      <c r="S88" s="873"/>
      <c r="T88" s="873"/>
      <c r="U88" s="873"/>
      <c r="V88" s="873"/>
      <c r="W88" s="873"/>
      <c r="X88" s="873"/>
      <c r="Y88" s="873"/>
      <c r="Z88" s="873"/>
      <c r="AA88" s="873"/>
      <c r="AB88" s="873"/>
      <c r="AC88" s="873"/>
      <c r="AD88" s="873"/>
      <c r="AE88" s="873"/>
      <c r="AF88" s="876">
        <v>93</v>
      </c>
      <c r="AG88" s="876"/>
      <c r="AH88" s="876"/>
      <c r="AI88" s="876"/>
      <c r="AJ88" s="876"/>
      <c r="AK88" s="873"/>
      <c r="AL88" s="873"/>
      <c r="AM88" s="873"/>
      <c r="AN88" s="873"/>
      <c r="AO88" s="873"/>
      <c r="AP88" s="876">
        <v>0</v>
      </c>
      <c r="AQ88" s="876"/>
      <c r="AR88" s="876"/>
      <c r="AS88" s="876"/>
      <c r="AT88" s="876"/>
      <c r="AU88" s="876" t="s">
        <v>594</v>
      </c>
      <c r="AV88" s="876"/>
      <c r="AW88" s="876"/>
      <c r="AX88" s="876"/>
      <c r="AY88" s="876"/>
      <c r="AZ88" s="881"/>
      <c r="BA88" s="881"/>
      <c r="BB88" s="881"/>
      <c r="BC88" s="881"/>
      <c r="BD88" s="882"/>
      <c r="BE88" s="232"/>
      <c r="BF88" s="232"/>
      <c r="BG88" s="232"/>
      <c r="BH88" s="232"/>
      <c r="BI88" s="232"/>
      <c r="BJ88" s="232"/>
      <c r="BK88" s="232"/>
      <c r="BL88" s="232"/>
      <c r="BM88" s="232"/>
      <c r="BN88" s="232"/>
      <c r="BO88" s="232"/>
      <c r="BP88" s="232"/>
      <c r="BQ88" s="229">
        <v>82</v>
      </c>
      <c r="BR88" s="234"/>
      <c r="BS88" s="891"/>
      <c r="BT88" s="892"/>
      <c r="BU88" s="892"/>
      <c r="BV88" s="892"/>
      <c r="BW88" s="892"/>
      <c r="BX88" s="892"/>
      <c r="BY88" s="892"/>
      <c r="BZ88" s="892"/>
      <c r="CA88" s="892"/>
      <c r="CB88" s="892"/>
      <c r="CC88" s="892"/>
      <c r="CD88" s="892"/>
      <c r="CE88" s="892"/>
      <c r="CF88" s="892"/>
      <c r="CG88" s="897"/>
      <c r="CH88" s="894"/>
      <c r="CI88" s="895"/>
      <c r="CJ88" s="895"/>
      <c r="CK88" s="895"/>
      <c r="CL88" s="896"/>
      <c r="CM88" s="894"/>
      <c r="CN88" s="895"/>
      <c r="CO88" s="895"/>
      <c r="CP88" s="895"/>
      <c r="CQ88" s="896"/>
      <c r="CR88" s="894"/>
      <c r="CS88" s="895"/>
      <c r="CT88" s="895"/>
      <c r="CU88" s="895"/>
      <c r="CV88" s="896"/>
      <c r="CW88" s="894"/>
      <c r="CX88" s="895"/>
      <c r="CY88" s="895"/>
      <c r="CZ88" s="895"/>
      <c r="DA88" s="896"/>
      <c r="DB88" s="894"/>
      <c r="DC88" s="895"/>
      <c r="DD88" s="895"/>
      <c r="DE88" s="895"/>
      <c r="DF88" s="896"/>
      <c r="DG88" s="894"/>
      <c r="DH88" s="895"/>
      <c r="DI88" s="895"/>
      <c r="DJ88" s="895"/>
      <c r="DK88" s="896"/>
      <c r="DL88" s="894"/>
      <c r="DM88" s="895"/>
      <c r="DN88" s="895"/>
      <c r="DO88" s="895"/>
      <c r="DP88" s="896"/>
      <c r="DQ88" s="894"/>
      <c r="DR88" s="895"/>
      <c r="DS88" s="895"/>
      <c r="DT88" s="895"/>
      <c r="DU88" s="896"/>
      <c r="DV88" s="891"/>
      <c r="DW88" s="892"/>
      <c r="DX88" s="892"/>
      <c r="DY88" s="892"/>
      <c r="DZ88" s="89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1"/>
      <c r="BT89" s="892"/>
      <c r="BU89" s="892"/>
      <c r="BV89" s="892"/>
      <c r="BW89" s="892"/>
      <c r="BX89" s="892"/>
      <c r="BY89" s="892"/>
      <c r="BZ89" s="892"/>
      <c r="CA89" s="892"/>
      <c r="CB89" s="892"/>
      <c r="CC89" s="892"/>
      <c r="CD89" s="892"/>
      <c r="CE89" s="892"/>
      <c r="CF89" s="892"/>
      <c r="CG89" s="897"/>
      <c r="CH89" s="894"/>
      <c r="CI89" s="895"/>
      <c r="CJ89" s="895"/>
      <c r="CK89" s="895"/>
      <c r="CL89" s="896"/>
      <c r="CM89" s="894"/>
      <c r="CN89" s="895"/>
      <c r="CO89" s="895"/>
      <c r="CP89" s="895"/>
      <c r="CQ89" s="896"/>
      <c r="CR89" s="894"/>
      <c r="CS89" s="895"/>
      <c r="CT89" s="895"/>
      <c r="CU89" s="895"/>
      <c r="CV89" s="896"/>
      <c r="CW89" s="894"/>
      <c r="CX89" s="895"/>
      <c r="CY89" s="895"/>
      <c r="CZ89" s="895"/>
      <c r="DA89" s="896"/>
      <c r="DB89" s="894"/>
      <c r="DC89" s="895"/>
      <c r="DD89" s="895"/>
      <c r="DE89" s="895"/>
      <c r="DF89" s="896"/>
      <c r="DG89" s="894"/>
      <c r="DH89" s="895"/>
      <c r="DI89" s="895"/>
      <c r="DJ89" s="895"/>
      <c r="DK89" s="896"/>
      <c r="DL89" s="894"/>
      <c r="DM89" s="895"/>
      <c r="DN89" s="895"/>
      <c r="DO89" s="895"/>
      <c r="DP89" s="896"/>
      <c r="DQ89" s="894"/>
      <c r="DR89" s="895"/>
      <c r="DS89" s="895"/>
      <c r="DT89" s="895"/>
      <c r="DU89" s="896"/>
      <c r="DV89" s="891"/>
      <c r="DW89" s="892"/>
      <c r="DX89" s="892"/>
      <c r="DY89" s="892"/>
      <c r="DZ89" s="89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1"/>
      <c r="BT90" s="892"/>
      <c r="BU90" s="892"/>
      <c r="BV90" s="892"/>
      <c r="BW90" s="892"/>
      <c r="BX90" s="892"/>
      <c r="BY90" s="892"/>
      <c r="BZ90" s="892"/>
      <c r="CA90" s="892"/>
      <c r="CB90" s="892"/>
      <c r="CC90" s="892"/>
      <c r="CD90" s="892"/>
      <c r="CE90" s="892"/>
      <c r="CF90" s="892"/>
      <c r="CG90" s="897"/>
      <c r="CH90" s="894"/>
      <c r="CI90" s="895"/>
      <c r="CJ90" s="895"/>
      <c r="CK90" s="895"/>
      <c r="CL90" s="896"/>
      <c r="CM90" s="894"/>
      <c r="CN90" s="895"/>
      <c r="CO90" s="895"/>
      <c r="CP90" s="895"/>
      <c r="CQ90" s="896"/>
      <c r="CR90" s="894"/>
      <c r="CS90" s="895"/>
      <c r="CT90" s="895"/>
      <c r="CU90" s="895"/>
      <c r="CV90" s="896"/>
      <c r="CW90" s="894"/>
      <c r="CX90" s="895"/>
      <c r="CY90" s="895"/>
      <c r="CZ90" s="895"/>
      <c r="DA90" s="896"/>
      <c r="DB90" s="894"/>
      <c r="DC90" s="895"/>
      <c r="DD90" s="895"/>
      <c r="DE90" s="895"/>
      <c r="DF90" s="896"/>
      <c r="DG90" s="894"/>
      <c r="DH90" s="895"/>
      <c r="DI90" s="895"/>
      <c r="DJ90" s="895"/>
      <c r="DK90" s="896"/>
      <c r="DL90" s="894"/>
      <c r="DM90" s="895"/>
      <c r="DN90" s="895"/>
      <c r="DO90" s="895"/>
      <c r="DP90" s="896"/>
      <c r="DQ90" s="894"/>
      <c r="DR90" s="895"/>
      <c r="DS90" s="895"/>
      <c r="DT90" s="895"/>
      <c r="DU90" s="896"/>
      <c r="DV90" s="891"/>
      <c r="DW90" s="892"/>
      <c r="DX90" s="892"/>
      <c r="DY90" s="892"/>
      <c r="DZ90" s="89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1"/>
      <c r="BT91" s="892"/>
      <c r="BU91" s="892"/>
      <c r="BV91" s="892"/>
      <c r="BW91" s="892"/>
      <c r="BX91" s="892"/>
      <c r="BY91" s="892"/>
      <c r="BZ91" s="892"/>
      <c r="CA91" s="892"/>
      <c r="CB91" s="892"/>
      <c r="CC91" s="892"/>
      <c r="CD91" s="892"/>
      <c r="CE91" s="892"/>
      <c r="CF91" s="892"/>
      <c r="CG91" s="897"/>
      <c r="CH91" s="894"/>
      <c r="CI91" s="895"/>
      <c r="CJ91" s="895"/>
      <c r="CK91" s="895"/>
      <c r="CL91" s="896"/>
      <c r="CM91" s="894"/>
      <c r="CN91" s="895"/>
      <c r="CO91" s="895"/>
      <c r="CP91" s="895"/>
      <c r="CQ91" s="896"/>
      <c r="CR91" s="894"/>
      <c r="CS91" s="895"/>
      <c r="CT91" s="895"/>
      <c r="CU91" s="895"/>
      <c r="CV91" s="896"/>
      <c r="CW91" s="894"/>
      <c r="CX91" s="895"/>
      <c r="CY91" s="895"/>
      <c r="CZ91" s="895"/>
      <c r="DA91" s="896"/>
      <c r="DB91" s="894"/>
      <c r="DC91" s="895"/>
      <c r="DD91" s="895"/>
      <c r="DE91" s="895"/>
      <c r="DF91" s="896"/>
      <c r="DG91" s="894"/>
      <c r="DH91" s="895"/>
      <c r="DI91" s="895"/>
      <c r="DJ91" s="895"/>
      <c r="DK91" s="896"/>
      <c r="DL91" s="894"/>
      <c r="DM91" s="895"/>
      <c r="DN91" s="895"/>
      <c r="DO91" s="895"/>
      <c r="DP91" s="896"/>
      <c r="DQ91" s="894"/>
      <c r="DR91" s="895"/>
      <c r="DS91" s="895"/>
      <c r="DT91" s="895"/>
      <c r="DU91" s="896"/>
      <c r="DV91" s="891"/>
      <c r="DW91" s="892"/>
      <c r="DX91" s="892"/>
      <c r="DY91" s="892"/>
      <c r="DZ91" s="89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1"/>
      <c r="BT92" s="892"/>
      <c r="BU92" s="892"/>
      <c r="BV92" s="892"/>
      <c r="BW92" s="892"/>
      <c r="BX92" s="892"/>
      <c r="BY92" s="892"/>
      <c r="BZ92" s="892"/>
      <c r="CA92" s="892"/>
      <c r="CB92" s="892"/>
      <c r="CC92" s="892"/>
      <c r="CD92" s="892"/>
      <c r="CE92" s="892"/>
      <c r="CF92" s="892"/>
      <c r="CG92" s="897"/>
      <c r="CH92" s="894"/>
      <c r="CI92" s="895"/>
      <c r="CJ92" s="895"/>
      <c r="CK92" s="895"/>
      <c r="CL92" s="896"/>
      <c r="CM92" s="894"/>
      <c r="CN92" s="895"/>
      <c r="CO92" s="895"/>
      <c r="CP92" s="895"/>
      <c r="CQ92" s="896"/>
      <c r="CR92" s="894"/>
      <c r="CS92" s="895"/>
      <c r="CT92" s="895"/>
      <c r="CU92" s="895"/>
      <c r="CV92" s="896"/>
      <c r="CW92" s="894"/>
      <c r="CX92" s="895"/>
      <c r="CY92" s="895"/>
      <c r="CZ92" s="895"/>
      <c r="DA92" s="896"/>
      <c r="DB92" s="894"/>
      <c r="DC92" s="895"/>
      <c r="DD92" s="895"/>
      <c r="DE92" s="895"/>
      <c r="DF92" s="896"/>
      <c r="DG92" s="894"/>
      <c r="DH92" s="895"/>
      <c r="DI92" s="895"/>
      <c r="DJ92" s="895"/>
      <c r="DK92" s="896"/>
      <c r="DL92" s="894"/>
      <c r="DM92" s="895"/>
      <c r="DN92" s="895"/>
      <c r="DO92" s="895"/>
      <c r="DP92" s="896"/>
      <c r="DQ92" s="894"/>
      <c r="DR92" s="895"/>
      <c r="DS92" s="895"/>
      <c r="DT92" s="895"/>
      <c r="DU92" s="896"/>
      <c r="DV92" s="891"/>
      <c r="DW92" s="892"/>
      <c r="DX92" s="892"/>
      <c r="DY92" s="892"/>
      <c r="DZ92" s="89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1"/>
      <c r="BT93" s="892"/>
      <c r="BU93" s="892"/>
      <c r="BV93" s="892"/>
      <c r="BW93" s="892"/>
      <c r="BX93" s="892"/>
      <c r="BY93" s="892"/>
      <c r="BZ93" s="892"/>
      <c r="CA93" s="892"/>
      <c r="CB93" s="892"/>
      <c r="CC93" s="892"/>
      <c r="CD93" s="892"/>
      <c r="CE93" s="892"/>
      <c r="CF93" s="892"/>
      <c r="CG93" s="897"/>
      <c r="CH93" s="894"/>
      <c r="CI93" s="895"/>
      <c r="CJ93" s="895"/>
      <c r="CK93" s="895"/>
      <c r="CL93" s="896"/>
      <c r="CM93" s="894"/>
      <c r="CN93" s="895"/>
      <c r="CO93" s="895"/>
      <c r="CP93" s="895"/>
      <c r="CQ93" s="896"/>
      <c r="CR93" s="894"/>
      <c r="CS93" s="895"/>
      <c r="CT93" s="895"/>
      <c r="CU93" s="895"/>
      <c r="CV93" s="896"/>
      <c r="CW93" s="894"/>
      <c r="CX93" s="895"/>
      <c r="CY93" s="895"/>
      <c r="CZ93" s="895"/>
      <c r="DA93" s="896"/>
      <c r="DB93" s="894"/>
      <c r="DC93" s="895"/>
      <c r="DD93" s="895"/>
      <c r="DE93" s="895"/>
      <c r="DF93" s="896"/>
      <c r="DG93" s="894"/>
      <c r="DH93" s="895"/>
      <c r="DI93" s="895"/>
      <c r="DJ93" s="895"/>
      <c r="DK93" s="896"/>
      <c r="DL93" s="894"/>
      <c r="DM93" s="895"/>
      <c r="DN93" s="895"/>
      <c r="DO93" s="895"/>
      <c r="DP93" s="896"/>
      <c r="DQ93" s="894"/>
      <c r="DR93" s="895"/>
      <c r="DS93" s="895"/>
      <c r="DT93" s="895"/>
      <c r="DU93" s="896"/>
      <c r="DV93" s="891"/>
      <c r="DW93" s="892"/>
      <c r="DX93" s="892"/>
      <c r="DY93" s="892"/>
      <c r="DZ93" s="89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1"/>
      <c r="BT94" s="892"/>
      <c r="BU94" s="892"/>
      <c r="BV94" s="892"/>
      <c r="BW94" s="892"/>
      <c r="BX94" s="892"/>
      <c r="BY94" s="892"/>
      <c r="BZ94" s="892"/>
      <c r="CA94" s="892"/>
      <c r="CB94" s="892"/>
      <c r="CC94" s="892"/>
      <c r="CD94" s="892"/>
      <c r="CE94" s="892"/>
      <c r="CF94" s="892"/>
      <c r="CG94" s="897"/>
      <c r="CH94" s="894"/>
      <c r="CI94" s="895"/>
      <c r="CJ94" s="895"/>
      <c r="CK94" s="895"/>
      <c r="CL94" s="896"/>
      <c r="CM94" s="894"/>
      <c r="CN94" s="895"/>
      <c r="CO94" s="895"/>
      <c r="CP94" s="895"/>
      <c r="CQ94" s="896"/>
      <c r="CR94" s="894"/>
      <c r="CS94" s="895"/>
      <c r="CT94" s="895"/>
      <c r="CU94" s="895"/>
      <c r="CV94" s="896"/>
      <c r="CW94" s="894"/>
      <c r="CX94" s="895"/>
      <c r="CY94" s="895"/>
      <c r="CZ94" s="895"/>
      <c r="DA94" s="896"/>
      <c r="DB94" s="894"/>
      <c r="DC94" s="895"/>
      <c r="DD94" s="895"/>
      <c r="DE94" s="895"/>
      <c r="DF94" s="896"/>
      <c r="DG94" s="894"/>
      <c r="DH94" s="895"/>
      <c r="DI94" s="895"/>
      <c r="DJ94" s="895"/>
      <c r="DK94" s="896"/>
      <c r="DL94" s="894"/>
      <c r="DM94" s="895"/>
      <c r="DN94" s="895"/>
      <c r="DO94" s="895"/>
      <c r="DP94" s="896"/>
      <c r="DQ94" s="894"/>
      <c r="DR94" s="895"/>
      <c r="DS94" s="895"/>
      <c r="DT94" s="895"/>
      <c r="DU94" s="896"/>
      <c r="DV94" s="891"/>
      <c r="DW94" s="892"/>
      <c r="DX94" s="892"/>
      <c r="DY94" s="892"/>
      <c r="DZ94" s="89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1"/>
      <c r="BT95" s="892"/>
      <c r="BU95" s="892"/>
      <c r="BV95" s="892"/>
      <c r="BW95" s="892"/>
      <c r="BX95" s="892"/>
      <c r="BY95" s="892"/>
      <c r="BZ95" s="892"/>
      <c r="CA95" s="892"/>
      <c r="CB95" s="892"/>
      <c r="CC95" s="892"/>
      <c r="CD95" s="892"/>
      <c r="CE95" s="892"/>
      <c r="CF95" s="892"/>
      <c r="CG95" s="897"/>
      <c r="CH95" s="894"/>
      <c r="CI95" s="895"/>
      <c r="CJ95" s="895"/>
      <c r="CK95" s="895"/>
      <c r="CL95" s="896"/>
      <c r="CM95" s="894"/>
      <c r="CN95" s="895"/>
      <c r="CO95" s="895"/>
      <c r="CP95" s="895"/>
      <c r="CQ95" s="896"/>
      <c r="CR95" s="894"/>
      <c r="CS95" s="895"/>
      <c r="CT95" s="895"/>
      <c r="CU95" s="895"/>
      <c r="CV95" s="896"/>
      <c r="CW95" s="894"/>
      <c r="CX95" s="895"/>
      <c r="CY95" s="895"/>
      <c r="CZ95" s="895"/>
      <c r="DA95" s="896"/>
      <c r="DB95" s="894"/>
      <c r="DC95" s="895"/>
      <c r="DD95" s="895"/>
      <c r="DE95" s="895"/>
      <c r="DF95" s="896"/>
      <c r="DG95" s="894"/>
      <c r="DH95" s="895"/>
      <c r="DI95" s="895"/>
      <c r="DJ95" s="895"/>
      <c r="DK95" s="896"/>
      <c r="DL95" s="894"/>
      <c r="DM95" s="895"/>
      <c r="DN95" s="895"/>
      <c r="DO95" s="895"/>
      <c r="DP95" s="896"/>
      <c r="DQ95" s="894"/>
      <c r="DR95" s="895"/>
      <c r="DS95" s="895"/>
      <c r="DT95" s="895"/>
      <c r="DU95" s="896"/>
      <c r="DV95" s="891"/>
      <c r="DW95" s="892"/>
      <c r="DX95" s="892"/>
      <c r="DY95" s="892"/>
      <c r="DZ95" s="89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1"/>
      <c r="BT96" s="892"/>
      <c r="BU96" s="892"/>
      <c r="BV96" s="892"/>
      <c r="BW96" s="892"/>
      <c r="BX96" s="892"/>
      <c r="BY96" s="892"/>
      <c r="BZ96" s="892"/>
      <c r="CA96" s="892"/>
      <c r="CB96" s="892"/>
      <c r="CC96" s="892"/>
      <c r="CD96" s="892"/>
      <c r="CE96" s="892"/>
      <c r="CF96" s="892"/>
      <c r="CG96" s="897"/>
      <c r="CH96" s="894"/>
      <c r="CI96" s="895"/>
      <c r="CJ96" s="895"/>
      <c r="CK96" s="895"/>
      <c r="CL96" s="896"/>
      <c r="CM96" s="894"/>
      <c r="CN96" s="895"/>
      <c r="CO96" s="895"/>
      <c r="CP96" s="895"/>
      <c r="CQ96" s="896"/>
      <c r="CR96" s="894"/>
      <c r="CS96" s="895"/>
      <c r="CT96" s="895"/>
      <c r="CU96" s="895"/>
      <c r="CV96" s="896"/>
      <c r="CW96" s="894"/>
      <c r="CX96" s="895"/>
      <c r="CY96" s="895"/>
      <c r="CZ96" s="895"/>
      <c r="DA96" s="896"/>
      <c r="DB96" s="894"/>
      <c r="DC96" s="895"/>
      <c r="DD96" s="895"/>
      <c r="DE96" s="895"/>
      <c r="DF96" s="896"/>
      <c r="DG96" s="894"/>
      <c r="DH96" s="895"/>
      <c r="DI96" s="895"/>
      <c r="DJ96" s="895"/>
      <c r="DK96" s="896"/>
      <c r="DL96" s="894"/>
      <c r="DM96" s="895"/>
      <c r="DN96" s="895"/>
      <c r="DO96" s="895"/>
      <c r="DP96" s="896"/>
      <c r="DQ96" s="894"/>
      <c r="DR96" s="895"/>
      <c r="DS96" s="895"/>
      <c r="DT96" s="895"/>
      <c r="DU96" s="896"/>
      <c r="DV96" s="891"/>
      <c r="DW96" s="892"/>
      <c r="DX96" s="892"/>
      <c r="DY96" s="892"/>
      <c r="DZ96" s="89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1"/>
      <c r="BT97" s="892"/>
      <c r="BU97" s="892"/>
      <c r="BV97" s="892"/>
      <c r="BW97" s="892"/>
      <c r="BX97" s="892"/>
      <c r="BY97" s="892"/>
      <c r="BZ97" s="892"/>
      <c r="CA97" s="892"/>
      <c r="CB97" s="892"/>
      <c r="CC97" s="892"/>
      <c r="CD97" s="892"/>
      <c r="CE97" s="892"/>
      <c r="CF97" s="892"/>
      <c r="CG97" s="897"/>
      <c r="CH97" s="894"/>
      <c r="CI97" s="895"/>
      <c r="CJ97" s="895"/>
      <c r="CK97" s="895"/>
      <c r="CL97" s="896"/>
      <c r="CM97" s="894"/>
      <c r="CN97" s="895"/>
      <c r="CO97" s="895"/>
      <c r="CP97" s="895"/>
      <c r="CQ97" s="896"/>
      <c r="CR97" s="894"/>
      <c r="CS97" s="895"/>
      <c r="CT97" s="895"/>
      <c r="CU97" s="895"/>
      <c r="CV97" s="896"/>
      <c r="CW97" s="894"/>
      <c r="CX97" s="895"/>
      <c r="CY97" s="895"/>
      <c r="CZ97" s="895"/>
      <c r="DA97" s="896"/>
      <c r="DB97" s="894"/>
      <c r="DC97" s="895"/>
      <c r="DD97" s="895"/>
      <c r="DE97" s="895"/>
      <c r="DF97" s="896"/>
      <c r="DG97" s="894"/>
      <c r="DH97" s="895"/>
      <c r="DI97" s="895"/>
      <c r="DJ97" s="895"/>
      <c r="DK97" s="896"/>
      <c r="DL97" s="894"/>
      <c r="DM97" s="895"/>
      <c r="DN97" s="895"/>
      <c r="DO97" s="895"/>
      <c r="DP97" s="896"/>
      <c r="DQ97" s="894"/>
      <c r="DR97" s="895"/>
      <c r="DS97" s="895"/>
      <c r="DT97" s="895"/>
      <c r="DU97" s="896"/>
      <c r="DV97" s="891"/>
      <c r="DW97" s="892"/>
      <c r="DX97" s="892"/>
      <c r="DY97" s="892"/>
      <c r="DZ97" s="89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1"/>
      <c r="BT98" s="892"/>
      <c r="BU98" s="892"/>
      <c r="BV98" s="892"/>
      <c r="BW98" s="892"/>
      <c r="BX98" s="892"/>
      <c r="BY98" s="892"/>
      <c r="BZ98" s="892"/>
      <c r="CA98" s="892"/>
      <c r="CB98" s="892"/>
      <c r="CC98" s="892"/>
      <c r="CD98" s="892"/>
      <c r="CE98" s="892"/>
      <c r="CF98" s="892"/>
      <c r="CG98" s="897"/>
      <c r="CH98" s="894"/>
      <c r="CI98" s="895"/>
      <c r="CJ98" s="895"/>
      <c r="CK98" s="895"/>
      <c r="CL98" s="896"/>
      <c r="CM98" s="894"/>
      <c r="CN98" s="895"/>
      <c r="CO98" s="895"/>
      <c r="CP98" s="895"/>
      <c r="CQ98" s="896"/>
      <c r="CR98" s="894"/>
      <c r="CS98" s="895"/>
      <c r="CT98" s="895"/>
      <c r="CU98" s="895"/>
      <c r="CV98" s="896"/>
      <c r="CW98" s="894"/>
      <c r="CX98" s="895"/>
      <c r="CY98" s="895"/>
      <c r="CZ98" s="895"/>
      <c r="DA98" s="896"/>
      <c r="DB98" s="894"/>
      <c r="DC98" s="895"/>
      <c r="DD98" s="895"/>
      <c r="DE98" s="895"/>
      <c r="DF98" s="896"/>
      <c r="DG98" s="894"/>
      <c r="DH98" s="895"/>
      <c r="DI98" s="895"/>
      <c r="DJ98" s="895"/>
      <c r="DK98" s="896"/>
      <c r="DL98" s="894"/>
      <c r="DM98" s="895"/>
      <c r="DN98" s="895"/>
      <c r="DO98" s="895"/>
      <c r="DP98" s="896"/>
      <c r="DQ98" s="894"/>
      <c r="DR98" s="895"/>
      <c r="DS98" s="895"/>
      <c r="DT98" s="895"/>
      <c r="DU98" s="896"/>
      <c r="DV98" s="891"/>
      <c r="DW98" s="892"/>
      <c r="DX98" s="892"/>
      <c r="DY98" s="892"/>
      <c r="DZ98" s="89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1"/>
      <c r="BT99" s="892"/>
      <c r="BU99" s="892"/>
      <c r="BV99" s="892"/>
      <c r="BW99" s="892"/>
      <c r="BX99" s="892"/>
      <c r="BY99" s="892"/>
      <c r="BZ99" s="892"/>
      <c r="CA99" s="892"/>
      <c r="CB99" s="892"/>
      <c r="CC99" s="892"/>
      <c r="CD99" s="892"/>
      <c r="CE99" s="892"/>
      <c r="CF99" s="892"/>
      <c r="CG99" s="897"/>
      <c r="CH99" s="894"/>
      <c r="CI99" s="895"/>
      <c r="CJ99" s="895"/>
      <c r="CK99" s="895"/>
      <c r="CL99" s="896"/>
      <c r="CM99" s="894"/>
      <c r="CN99" s="895"/>
      <c r="CO99" s="895"/>
      <c r="CP99" s="895"/>
      <c r="CQ99" s="896"/>
      <c r="CR99" s="894"/>
      <c r="CS99" s="895"/>
      <c r="CT99" s="895"/>
      <c r="CU99" s="895"/>
      <c r="CV99" s="896"/>
      <c r="CW99" s="894"/>
      <c r="CX99" s="895"/>
      <c r="CY99" s="895"/>
      <c r="CZ99" s="895"/>
      <c r="DA99" s="896"/>
      <c r="DB99" s="894"/>
      <c r="DC99" s="895"/>
      <c r="DD99" s="895"/>
      <c r="DE99" s="895"/>
      <c r="DF99" s="896"/>
      <c r="DG99" s="894"/>
      <c r="DH99" s="895"/>
      <c r="DI99" s="895"/>
      <c r="DJ99" s="895"/>
      <c r="DK99" s="896"/>
      <c r="DL99" s="894"/>
      <c r="DM99" s="895"/>
      <c r="DN99" s="895"/>
      <c r="DO99" s="895"/>
      <c r="DP99" s="896"/>
      <c r="DQ99" s="894"/>
      <c r="DR99" s="895"/>
      <c r="DS99" s="895"/>
      <c r="DT99" s="895"/>
      <c r="DU99" s="896"/>
      <c r="DV99" s="891"/>
      <c r="DW99" s="892"/>
      <c r="DX99" s="892"/>
      <c r="DY99" s="892"/>
      <c r="DZ99" s="89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1"/>
      <c r="BT100" s="892"/>
      <c r="BU100" s="892"/>
      <c r="BV100" s="892"/>
      <c r="BW100" s="892"/>
      <c r="BX100" s="892"/>
      <c r="BY100" s="892"/>
      <c r="BZ100" s="892"/>
      <c r="CA100" s="892"/>
      <c r="CB100" s="892"/>
      <c r="CC100" s="892"/>
      <c r="CD100" s="892"/>
      <c r="CE100" s="892"/>
      <c r="CF100" s="892"/>
      <c r="CG100" s="897"/>
      <c r="CH100" s="894"/>
      <c r="CI100" s="895"/>
      <c r="CJ100" s="895"/>
      <c r="CK100" s="895"/>
      <c r="CL100" s="896"/>
      <c r="CM100" s="894"/>
      <c r="CN100" s="895"/>
      <c r="CO100" s="895"/>
      <c r="CP100" s="895"/>
      <c r="CQ100" s="896"/>
      <c r="CR100" s="894"/>
      <c r="CS100" s="895"/>
      <c r="CT100" s="895"/>
      <c r="CU100" s="895"/>
      <c r="CV100" s="896"/>
      <c r="CW100" s="894"/>
      <c r="CX100" s="895"/>
      <c r="CY100" s="895"/>
      <c r="CZ100" s="895"/>
      <c r="DA100" s="896"/>
      <c r="DB100" s="894"/>
      <c r="DC100" s="895"/>
      <c r="DD100" s="895"/>
      <c r="DE100" s="895"/>
      <c r="DF100" s="896"/>
      <c r="DG100" s="894"/>
      <c r="DH100" s="895"/>
      <c r="DI100" s="895"/>
      <c r="DJ100" s="895"/>
      <c r="DK100" s="896"/>
      <c r="DL100" s="894"/>
      <c r="DM100" s="895"/>
      <c r="DN100" s="895"/>
      <c r="DO100" s="895"/>
      <c r="DP100" s="896"/>
      <c r="DQ100" s="894"/>
      <c r="DR100" s="895"/>
      <c r="DS100" s="895"/>
      <c r="DT100" s="895"/>
      <c r="DU100" s="896"/>
      <c r="DV100" s="891"/>
      <c r="DW100" s="892"/>
      <c r="DX100" s="892"/>
      <c r="DY100" s="892"/>
      <c r="DZ100" s="89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1"/>
      <c r="BT101" s="892"/>
      <c r="BU101" s="892"/>
      <c r="BV101" s="892"/>
      <c r="BW101" s="892"/>
      <c r="BX101" s="892"/>
      <c r="BY101" s="892"/>
      <c r="BZ101" s="892"/>
      <c r="CA101" s="892"/>
      <c r="CB101" s="892"/>
      <c r="CC101" s="892"/>
      <c r="CD101" s="892"/>
      <c r="CE101" s="892"/>
      <c r="CF101" s="892"/>
      <c r="CG101" s="897"/>
      <c r="CH101" s="894"/>
      <c r="CI101" s="895"/>
      <c r="CJ101" s="895"/>
      <c r="CK101" s="895"/>
      <c r="CL101" s="896"/>
      <c r="CM101" s="894"/>
      <c r="CN101" s="895"/>
      <c r="CO101" s="895"/>
      <c r="CP101" s="895"/>
      <c r="CQ101" s="896"/>
      <c r="CR101" s="894"/>
      <c r="CS101" s="895"/>
      <c r="CT101" s="895"/>
      <c r="CU101" s="895"/>
      <c r="CV101" s="896"/>
      <c r="CW101" s="894"/>
      <c r="CX101" s="895"/>
      <c r="CY101" s="895"/>
      <c r="CZ101" s="895"/>
      <c r="DA101" s="896"/>
      <c r="DB101" s="894"/>
      <c r="DC101" s="895"/>
      <c r="DD101" s="895"/>
      <c r="DE101" s="895"/>
      <c r="DF101" s="896"/>
      <c r="DG101" s="894"/>
      <c r="DH101" s="895"/>
      <c r="DI101" s="895"/>
      <c r="DJ101" s="895"/>
      <c r="DK101" s="896"/>
      <c r="DL101" s="894"/>
      <c r="DM101" s="895"/>
      <c r="DN101" s="895"/>
      <c r="DO101" s="895"/>
      <c r="DP101" s="896"/>
      <c r="DQ101" s="894"/>
      <c r="DR101" s="895"/>
      <c r="DS101" s="895"/>
      <c r="DT101" s="895"/>
      <c r="DU101" s="896"/>
      <c r="DV101" s="891"/>
      <c r="DW101" s="892"/>
      <c r="DX101" s="892"/>
      <c r="DY101" s="892"/>
      <c r="DZ101" s="89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1" t="s">
        <v>426</v>
      </c>
      <c r="BS102" s="822"/>
      <c r="BT102" s="822"/>
      <c r="BU102" s="822"/>
      <c r="BV102" s="822"/>
      <c r="BW102" s="822"/>
      <c r="BX102" s="822"/>
      <c r="BY102" s="822"/>
      <c r="BZ102" s="822"/>
      <c r="CA102" s="822"/>
      <c r="CB102" s="822"/>
      <c r="CC102" s="822"/>
      <c r="CD102" s="822"/>
      <c r="CE102" s="822"/>
      <c r="CF102" s="822"/>
      <c r="CG102" s="823"/>
      <c r="CH102" s="920"/>
      <c r="CI102" s="921"/>
      <c r="CJ102" s="921"/>
      <c r="CK102" s="921"/>
      <c r="CL102" s="922"/>
      <c r="CM102" s="920"/>
      <c r="CN102" s="921"/>
      <c r="CO102" s="921"/>
      <c r="CP102" s="921"/>
      <c r="CQ102" s="922"/>
      <c r="CR102" s="923">
        <v>27</v>
      </c>
      <c r="CS102" s="884"/>
      <c r="CT102" s="884"/>
      <c r="CU102" s="884"/>
      <c r="CV102" s="924"/>
      <c r="CW102" s="923" t="s">
        <v>594</v>
      </c>
      <c r="CX102" s="884"/>
      <c r="CY102" s="884"/>
      <c r="CZ102" s="884"/>
      <c r="DA102" s="924"/>
      <c r="DB102" s="923" t="s">
        <v>594</v>
      </c>
      <c r="DC102" s="884"/>
      <c r="DD102" s="884"/>
      <c r="DE102" s="884"/>
      <c r="DF102" s="924"/>
      <c r="DG102" s="923" t="s">
        <v>594</v>
      </c>
      <c r="DH102" s="884"/>
      <c r="DI102" s="884"/>
      <c r="DJ102" s="884"/>
      <c r="DK102" s="924"/>
      <c r="DL102" s="923" t="s">
        <v>594</v>
      </c>
      <c r="DM102" s="884"/>
      <c r="DN102" s="884"/>
      <c r="DO102" s="884"/>
      <c r="DP102" s="924"/>
      <c r="DQ102" s="923" t="s">
        <v>594</v>
      </c>
      <c r="DR102" s="884"/>
      <c r="DS102" s="884"/>
      <c r="DT102" s="884"/>
      <c r="DU102" s="924"/>
      <c r="DV102" s="821"/>
      <c r="DW102" s="822"/>
      <c r="DX102" s="822"/>
      <c r="DY102" s="822"/>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427</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428</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431</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432</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433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434</v>
      </c>
      <c r="AB109" s="926"/>
      <c r="AC109" s="926"/>
      <c r="AD109" s="926"/>
      <c r="AE109" s="927"/>
      <c r="AF109" s="925" t="s">
        <v>435</v>
      </c>
      <c r="AG109" s="926"/>
      <c r="AH109" s="926"/>
      <c r="AI109" s="926"/>
      <c r="AJ109" s="927"/>
      <c r="AK109" s="925" t="s">
        <v>306</v>
      </c>
      <c r="AL109" s="926"/>
      <c r="AM109" s="926"/>
      <c r="AN109" s="926"/>
      <c r="AO109" s="927"/>
      <c r="AP109" s="925" t="s">
        <v>436</v>
      </c>
      <c r="AQ109" s="926"/>
      <c r="AR109" s="926"/>
      <c r="AS109" s="926"/>
      <c r="AT109" s="928"/>
      <c r="AU109" s="945" t="s">
        <v>433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434</v>
      </c>
      <c r="BR109" s="926"/>
      <c r="BS109" s="926"/>
      <c r="BT109" s="926"/>
      <c r="BU109" s="927"/>
      <c r="BV109" s="925" t="s">
        <v>435</v>
      </c>
      <c r="BW109" s="926"/>
      <c r="BX109" s="926"/>
      <c r="BY109" s="926"/>
      <c r="BZ109" s="927"/>
      <c r="CA109" s="925" t="s">
        <v>306</v>
      </c>
      <c r="CB109" s="926"/>
      <c r="CC109" s="926"/>
      <c r="CD109" s="926"/>
      <c r="CE109" s="927"/>
      <c r="CF109" s="946" t="s">
        <v>436</v>
      </c>
      <c r="CG109" s="946"/>
      <c r="CH109" s="946"/>
      <c r="CI109" s="946"/>
      <c r="CJ109" s="946"/>
      <c r="CK109" s="925" t="s">
        <v>437</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434</v>
      </c>
      <c r="DH109" s="926"/>
      <c r="DI109" s="926"/>
      <c r="DJ109" s="926"/>
      <c r="DK109" s="927"/>
      <c r="DL109" s="925" t="s">
        <v>435</v>
      </c>
      <c r="DM109" s="926"/>
      <c r="DN109" s="926"/>
      <c r="DO109" s="926"/>
      <c r="DP109" s="927"/>
      <c r="DQ109" s="925" t="s">
        <v>306</v>
      </c>
      <c r="DR109" s="926"/>
      <c r="DS109" s="926"/>
      <c r="DT109" s="926"/>
      <c r="DU109" s="927"/>
      <c r="DV109" s="925" t="s">
        <v>436</v>
      </c>
      <c r="DW109" s="926"/>
      <c r="DX109" s="926"/>
      <c r="DY109" s="926"/>
      <c r="DZ109" s="928"/>
    </row>
    <row r="110" spans="1:131" s="221" customFormat="1" ht="26.25" customHeight="1" x14ac:dyDescent="0.15">
      <c r="A110" s="929" t="s">
        <v>438</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588840</v>
      </c>
      <c r="AB110" s="933"/>
      <c r="AC110" s="933"/>
      <c r="AD110" s="933"/>
      <c r="AE110" s="934"/>
      <c r="AF110" s="935">
        <v>598453</v>
      </c>
      <c r="AG110" s="933"/>
      <c r="AH110" s="933"/>
      <c r="AI110" s="933"/>
      <c r="AJ110" s="934"/>
      <c r="AK110" s="935">
        <v>629282</v>
      </c>
      <c r="AL110" s="933"/>
      <c r="AM110" s="933"/>
      <c r="AN110" s="933"/>
      <c r="AO110" s="934"/>
      <c r="AP110" s="936">
        <v>18.399999999999999</v>
      </c>
      <c r="AQ110" s="937"/>
      <c r="AR110" s="937"/>
      <c r="AS110" s="937"/>
      <c r="AT110" s="938"/>
      <c r="AU110" s="939" t="s">
        <v>72</v>
      </c>
      <c r="AV110" s="940"/>
      <c r="AW110" s="940"/>
      <c r="AX110" s="940"/>
      <c r="AY110" s="940"/>
      <c r="AZ110" s="962" t="s">
        <v>439</v>
      </c>
      <c r="BA110" s="930"/>
      <c r="BB110" s="930"/>
      <c r="BC110" s="930"/>
      <c r="BD110" s="930"/>
      <c r="BE110" s="930"/>
      <c r="BF110" s="930"/>
      <c r="BG110" s="930"/>
      <c r="BH110" s="930"/>
      <c r="BI110" s="930"/>
      <c r="BJ110" s="930"/>
      <c r="BK110" s="930"/>
      <c r="BL110" s="930"/>
      <c r="BM110" s="930"/>
      <c r="BN110" s="930"/>
      <c r="BO110" s="930"/>
      <c r="BP110" s="931"/>
      <c r="BQ110" s="963">
        <v>5335807</v>
      </c>
      <c r="BR110" s="964"/>
      <c r="BS110" s="964"/>
      <c r="BT110" s="964"/>
      <c r="BU110" s="964"/>
      <c r="BV110" s="964">
        <v>5313483</v>
      </c>
      <c r="BW110" s="964"/>
      <c r="BX110" s="964"/>
      <c r="BY110" s="964"/>
      <c r="BZ110" s="964"/>
      <c r="CA110" s="964">
        <v>5074506</v>
      </c>
      <c r="CB110" s="964"/>
      <c r="CC110" s="964"/>
      <c r="CD110" s="964"/>
      <c r="CE110" s="964"/>
      <c r="CF110" s="977">
        <v>148.6</v>
      </c>
      <c r="CG110" s="978"/>
      <c r="CH110" s="978"/>
      <c r="CI110" s="978"/>
      <c r="CJ110" s="978"/>
      <c r="CK110" s="979" t="s">
        <v>440</v>
      </c>
      <c r="CL110" s="980"/>
      <c r="CM110" s="962" t="s">
        <v>441</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412</v>
      </c>
      <c r="DH110" s="964"/>
      <c r="DI110" s="964"/>
      <c r="DJ110" s="964"/>
      <c r="DK110" s="964"/>
      <c r="DL110" s="964" t="s">
        <v>412</v>
      </c>
      <c r="DM110" s="964"/>
      <c r="DN110" s="964"/>
      <c r="DO110" s="964"/>
      <c r="DP110" s="964"/>
      <c r="DQ110" s="964" t="s">
        <v>138</v>
      </c>
      <c r="DR110" s="964"/>
      <c r="DS110" s="964"/>
      <c r="DT110" s="964"/>
      <c r="DU110" s="964"/>
      <c r="DV110" s="965" t="s">
        <v>138</v>
      </c>
      <c r="DW110" s="965"/>
      <c r="DX110" s="965"/>
      <c r="DY110" s="965"/>
      <c r="DZ110" s="966"/>
    </row>
    <row r="111" spans="1:131" s="221" customFormat="1" ht="26.25" customHeight="1" x14ac:dyDescent="0.15">
      <c r="A111" s="967" t="s">
        <v>442</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412</v>
      </c>
      <c r="AB111" s="971"/>
      <c r="AC111" s="971"/>
      <c r="AD111" s="971"/>
      <c r="AE111" s="972"/>
      <c r="AF111" s="973" t="s">
        <v>138</v>
      </c>
      <c r="AG111" s="971"/>
      <c r="AH111" s="971"/>
      <c r="AI111" s="971"/>
      <c r="AJ111" s="972"/>
      <c r="AK111" s="973" t="s">
        <v>138</v>
      </c>
      <c r="AL111" s="971"/>
      <c r="AM111" s="971"/>
      <c r="AN111" s="971"/>
      <c r="AO111" s="972"/>
      <c r="AP111" s="974" t="s">
        <v>138</v>
      </c>
      <c r="AQ111" s="975"/>
      <c r="AR111" s="975"/>
      <c r="AS111" s="975"/>
      <c r="AT111" s="976"/>
      <c r="AU111" s="941"/>
      <c r="AV111" s="942"/>
      <c r="AW111" s="942"/>
      <c r="AX111" s="942"/>
      <c r="AY111" s="942"/>
      <c r="AZ111" s="955" t="s">
        <v>443</v>
      </c>
      <c r="BA111" s="956"/>
      <c r="BB111" s="956"/>
      <c r="BC111" s="956"/>
      <c r="BD111" s="956"/>
      <c r="BE111" s="956"/>
      <c r="BF111" s="956"/>
      <c r="BG111" s="956"/>
      <c r="BH111" s="956"/>
      <c r="BI111" s="956"/>
      <c r="BJ111" s="956"/>
      <c r="BK111" s="956"/>
      <c r="BL111" s="956"/>
      <c r="BM111" s="956"/>
      <c r="BN111" s="956"/>
      <c r="BO111" s="956"/>
      <c r="BP111" s="957"/>
      <c r="BQ111" s="958">
        <v>14188</v>
      </c>
      <c r="BR111" s="959"/>
      <c r="BS111" s="959"/>
      <c r="BT111" s="959"/>
      <c r="BU111" s="959"/>
      <c r="BV111" s="959">
        <v>9162</v>
      </c>
      <c r="BW111" s="959"/>
      <c r="BX111" s="959"/>
      <c r="BY111" s="959"/>
      <c r="BZ111" s="959"/>
      <c r="CA111" s="959">
        <v>4636</v>
      </c>
      <c r="CB111" s="959"/>
      <c r="CC111" s="959"/>
      <c r="CD111" s="959"/>
      <c r="CE111" s="959"/>
      <c r="CF111" s="953">
        <v>0.1</v>
      </c>
      <c r="CG111" s="954"/>
      <c r="CH111" s="954"/>
      <c r="CI111" s="954"/>
      <c r="CJ111" s="954"/>
      <c r="CK111" s="981"/>
      <c r="CL111" s="982"/>
      <c r="CM111" s="955" t="s">
        <v>444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412</v>
      </c>
      <c r="DH111" s="959"/>
      <c r="DI111" s="959"/>
      <c r="DJ111" s="959"/>
      <c r="DK111" s="959"/>
      <c r="DL111" s="959" t="s">
        <v>138</v>
      </c>
      <c r="DM111" s="959"/>
      <c r="DN111" s="959"/>
      <c r="DO111" s="959"/>
      <c r="DP111" s="959"/>
      <c r="DQ111" s="959" t="s">
        <v>138</v>
      </c>
      <c r="DR111" s="959"/>
      <c r="DS111" s="959"/>
      <c r="DT111" s="959"/>
      <c r="DU111" s="959"/>
      <c r="DV111" s="960" t="s">
        <v>412</v>
      </c>
      <c r="DW111" s="960"/>
      <c r="DX111" s="960"/>
      <c r="DY111" s="960"/>
      <c r="DZ111" s="961"/>
    </row>
    <row r="112" spans="1:131" s="221" customFormat="1" ht="26.25" customHeight="1" x14ac:dyDescent="0.15">
      <c r="A112" s="985" t="s">
        <v>445</v>
      </c>
      <c r="B112" s="986"/>
      <c r="C112" s="956" t="s">
        <v>446</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412</v>
      </c>
      <c r="AB112" s="992"/>
      <c r="AC112" s="992"/>
      <c r="AD112" s="992"/>
      <c r="AE112" s="993"/>
      <c r="AF112" s="994" t="s">
        <v>412</v>
      </c>
      <c r="AG112" s="992"/>
      <c r="AH112" s="992"/>
      <c r="AI112" s="992"/>
      <c r="AJ112" s="993"/>
      <c r="AK112" s="994" t="s">
        <v>138</v>
      </c>
      <c r="AL112" s="992"/>
      <c r="AM112" s="992"/>
      <c r="AN112" s="992"/>
      <c r="AO112" s="993"/>
      <c r="AP112" s="995" t="s">
        <v>412</v>
      </c>
      <c r="AQ112" s="996"/>
      <c r="AR112" s="996"/>
      <c r="AS112" s="996"/>
      <c r="AT112" s="997"/>
      <c r="AU112" s="941"/>
      <c r="AV112" s="942"/>
      <c r="AW112" s="942"/>
      <c r="AX112" s="942"/>
      <c r="AY112" s="942"/>
      <c r="AZ112" s="955" t="s">
        <v>447</v>
      </c>
      <c r="BA112" s="956"/>
      <c r="BB112" s="956"/>
      <c r="BC112" s="956"/>
      <c r="BD112" s="956"/>
      <c r="BE112" s="956"/>
      <c r="BF112" s="956"/>
      <c r="BG112" s="956"/>
      <c r="BH112" s="956"/>
      <c r="BI112" s="956"/>
      <c r="BJ112" s="956"/>
      <c r="BK112" s="956"/>
      <c r="BL112" s="956"/>
      <c r="BM112" s="956"/>
      <c r="BN112" s="956"/>
      <c r="BO112" s="956"/>
      <c r="BP112" s="957"/>
      <c r="BQ112" s="958">
        <v>774870</v>
      </c>
      <c r="BR112" s="959"/>
      <c r="BS112" s="959"/>
      <c r="BT112" s="959"/>
      <c r="BU112" s="959"/>
      <c r="BV112" s="959">
        <v>670197</v>
      </c>
      <c r="BW112" s="959"/>
      <c r="BX112" s="959"/>
      <c r="BY112" s="959"/>
      <c r="BZ112" s="959"/>
      <c r="CA112" s="959">
        <v>579580</v>
      </c>
      <c r="CB112" s="959"/>
      <c r="CC112" s="959"/>
      <c r="CD112" s="959"/>
      <c r="CE112" s="959"/>
      <c r="CF112" s="953">
        <v>17</v>
      </c>
      <c r="CG112" s="954"/>
      <c r="CH112" s="954"/>
      <c r="CI112" s="954"/>
      <c r="CJ112" s="954"/>
      <c r="CK112" s="981"/>
      <c r="CL112" s="982"/>
      <c r="CM112" s="955" t="s">
        <v>448</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138</v>
      </c>
      <c r="DH112" s="959"/>
      <c r="DI112" s="959"/>
      <c r="DJ112" s="959"/>
      <c r="DK112" s="959"/>
      <c r="DL112" s="959" t="s">
        <v>412</v>
      </c>
      <c r="DM112" s="959"/>
      <c r="DN112" s="959"/>
      <c r="DO112" s="959"/>
      <c r="DP112" s="959"/>
      <c r="DQ112" s="959" t="s">
        <v>412</v>
      </c>
      <c r="DR112" s="959"/>
      <c r="DS112" s="959"/>
      <c r="DT112" s="959"/>
      <c r="DU112" s="959"/>
      <c r="DV112" s="960" t="s">
        <v>138</v>
      </c>
      <c r="DW112" s="960"/>
      <c r="DX112" s="960"/>
      <c r="DY112" s="960"/>
      <c r="DZ112" s="961"/>
    </row>
    <row r="113" spans="1:130" s="221" customFormat="1" ht="26.25" customHeight="1" x14ac:dyDescent="0.15">
      <c r="A113" s="987"/>
      <c r="B113" s="988"/>
      <c r="C113" s="956" t="s">
        <v>449</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142063</v>
      </c>
      <c r="AB113" s="971"/>
      <c r="AC113" s="971"/>
      <c r="AD113" s="971"/>
      <c r="AE113" s="972"/>
      <c r="AF113" s="973">
        <v>137618</v>
      </c>
      <c r="AG113" s="971"/>
      <c r="AH113" s="971"/>
      <c r="AI113" s="971"/>
      <c r="AJ113" s="972"/>
      <c r="AK113" s="973">
        <v>137695</v>
      </c>
      <c r="AL113" s="971"/>
      <c r="AM113" s="971"/>
      <c r="AN113" s="971"/>
      <c r="AO113" s="972"/>
      <c r="AP113" s="974">
        <v>4</v>
      </c>
      <c r="AQ113" s="975"/>
      <c r="AR113" s="975"/>
      <c r="AS113" s="975"/>
      <c r="AT113" s="976"/>
      <c r="AU113" s="941"/>
      <c r="AV113" s="942"/>
      <c r="AW113" s="942"/>
      <c r="AX113" s="942"/>
      <c r="AY113" s="942"/>
      <c r="AZ113" s="955" t="s">
        <v>450</v>
      </c>
      <c r="BA113" s="956"/>
      <c r="BB113" s="956"/>
      <c r="BC113" s="956"/>
      <c r="BD113" s="956"/>
      <c r="BE113" s="956"/>
      <c r="BF113" s="956"/>
      <c r="BG113" s="956"/>
      <c r="BH113" s="956"/>
      <c r="BI113" s="956"/>
      <c r="BJ113" s="956"/>
      <c r="BK113" s="956"/>
      <c r="BL113" s="956"/>
      <c r="BM113" s="956"/>
      <c r="BN113" s="956"/>
      <c r="BO113" s="956"/>
      <c r="BP113" s="957"/>
      <c r="BQ113" s="958" t="s">
        <v>138</v>
      </c>
      <c r="BR113" s="959"/>
      <c r="BS113" s="959"/>
      <c r="BT113" s="959"/>
      <c r="BU113" s="959"/>
      <c r="BV113" s="959" t="s">
        <v>412</v>
      </c>
      <c r="BW113" s="959"/>
      <c r="BX113" s="959"/>
      <c r="BY113" s="959"/>
      <c r="BZ113" s="959"/>
      <c r="CA113" s="959" t="s">
        <v>412</v>
      </c>
      <c r="CB113" s="959"/>
      <c r="CC113" s="959"/>
      <c r="CD113" s="959"/>
      <c r="CE113" s="959"/>
      <c r="CF113" s="953" t="s">
        <v>412</v>
      </c>
      <c r="CG113" s="954"/>
      <c r="CH113" s="954"/>
      <c r="CI113" s="954"/>
      <c r="CJ113" s="954"/>
      <c r="CK113" s="981"/>
      <c r="CL113" s="982"/>
      <c r="CM113" s="955" t="s">
        <v>451</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138</v>
      </c>
      <c r="DH113" s="992"/>
      <c r="DI113" s="992"/>
      <c r="DJ113" s="992"/>
      <c r="DK113" s="993"/>
      <c r="DL113" s="994" t="s">
        <v>138</v>
      </c>
      <c r="DM113" s="992"/>
      <c r="DN113" s="992"/>
      <c r="DO113" s="992"/>
      <c r="DP113" s="993"/>
      <c r="DQ113" s="994" t="s">
        <v>138</v>
      </c>
      <c r="DR113" s="992"/>
      <c r="DS113" s="992"/>
      <c r="DT113" s="992"/>
      <c r="DU113" s="993"/>
      <c r="DV113" s="995" t="s">
        <v>412</v>
      </c>
      <c r="DW113" s="996"/>
      <c r="DX113" s="996"/>
      <c r="DY113" s="996"/>
      <c r="DZ113" s="997"/>
    </row>
    <row r="114" spans="1:130" s="221" customFormat="1" ht="26.25" customHeight="1" x14ac:dyDescent="0.15">
      <c r="A114" s="987"/>
      <c r="B114" s="988"/>
      <c r="C114" s="956" t="s">
        <v>452</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1009</v>
      </c>
      <c r="AB114" s="992"/>
      <c r="AC114" s="992"/>
      <c r="AD114" s="992"/>
      <c r="AE114" s="993"/>
      <c r="AF114" s="994" t="s">
        <v>412</v>
      </c>
      <c r="AG114" s="992"/>
      <c r="AH114" s="992"/>
      <c r="AI114" s="992"/>
      <c r="AJ114" s="993"/>
      <c r="AK114" s="994" t="s">
        <v>412</v>
      </c>
      <c r="AL114" s="992"/>
      <c r="AM114" s="992"/>
      <c r="AN114" s="992"/>
      <c r="AO114" s="993"/>
      <c r="AP114" s="995" t="s">
        <v>412</v>
      </c>
      <c r="AQ114" s="996"/>
      <c r="AR114" s="996"/>
      <c r="AS114" s="996"/>
      <c r="AT114" s="997"/>
      <c r="AU114" s="941"/>
      <c r="AV114" s="942"/>
      <c r="AW114" s="942"/>
      <c r="AX114" s="942"/>
      <c r="AY114" s="942"/>
      <c r="AZ114" s="955" t="s">
        <v>453</v>
      </c>
      <c r="BA114" s="956"/>
      <c r="BB114" s="956"/>
      <c r="BC114" s="956"/>
      <c r="BD114" s="956"/>
      <c r="BE114" s="956"/>
      <c r="BF114" s="956"/>
      <c r="BG114" s="956"/>
      <c r="BH114" s="956"/>
      <c r="BI114" s="956"/>
      <c r="BJ114" s="956"/>
      <c r="BK114" s="956"/>
      <c r="BL114" s="956"/>
      <c r="BM114" s="956"/>
      <c r="BN114" s="956"/>
      <c r="BO114" s="956"/>
      <c r="BP114" s="957"/>
      <c r="BQ114" s="958">
        <v>960314</v>
      </c>
      <c r="BR114" s="959"/>
      <c r="BS114" s="959"/>
      <c r="BT114" s="959"/>
      <c r="BU114" s="959"/>
      <c r="BV114" s="959">
        <v>920808</v>
      </c>
      <c r="BW114" s="959"/>
      <c r="BX114" s="959"/>
      <c r="BY114" s="959"/>
      <c r="BZ114" s="959"/>
      <c r="CA114" s="959">
        <v>895519</v>
      </c>
      <c r="CB114" s="959"/>
      <c r="CC114" s="959"/>
      <c r="CD114" s="959"/>
      <c r="CE114" s="959"/>
      <c r="CF114" s="953">
        <v>26.2</v>
      </c>
      <c r="CG114" s="954"/>
      <c r="CH114" s="954"/>
      <c r="CI114" s="954"/>
      <c r="CJ114" s="954"/>
      <c r="CK114" s="981"/>
      <c r="CL114" s="982"/>
      <c r="CM114" s="955" t="s">
        <v>454</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138</v>
      </c>
      <c r="DH114" s="992"/>
      <c r="DI114" s="992"/>
      <c r="DJ114" s="992"/>
      <c r="DK114" s="993"/>
      <c r="DL114" s="994" t="s">
        <v>138</v>
      </c>
      <c r="DM114" s="992"/>
      <c r="DN114" s="992"/>
      <c r="DO114" s="992"/>
      <c r="DP114" s="993"/>
      <c r="DQ114" s="994" t="s">
        <v>138</v>
      </c>
      <c r="DR114" s="992"/>
      <c r="DS114" s="992"/>
      <c r="DT114" s="992"/>
      <c r="DU114" s="993"/>
      <c r="DV114" s="995" t="s">
        <v>412</v>
      </c>
      <c r="DW114" s="996"/>
      <c r="DX114" s="996"/>
      <c r="DY114" s="996"/>
      <c r="DZ114" s="997"/>
    </row>
    <row r="115" spans="1:130" s="221" customFormat="1" ht="26.25" customHeight="1" x14ac:dyDescent="0.15">
      <c r="A115" s="987"/>
      <c r="B115" s="988"/>
      <c r="C115" s="956" t="s">
        <v>455</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655</v>
      </c>
      <c r="AB115" s="971"/>
      <c r="AC115" s="971"/>
      <c r="AD115" s="971"/>
      <c r="AE115" s="972"/>
      <c r="AF115" s="973">
        <v>526</v>
      </c>
      <c r="AG115" s="971"/>
      <c r="AH115" s="971"/>
      <c r="AI115" s="971"/>
      <c r="AJ115" s="972"/>
      <c r="AK115" s="973">
        <v>370</v>
      </c>
      <c r="AL115" s="971"/>
      <c r="AM115" s="971"/>
      <c r="AN115" s="971"/>
      <c r="AO115" s="972"/>
      <c r="AP115" s="974">
        <v>0</v>
      </c>
      <c r="AQ115" s="975"/>
      <c r="AR115" s="975"/>
      <c r="AS115" s="975"/>
      <c r="AT115" s="976"/>
      <c r="AU115" s="941"/>
      <c r="AV115" s="942"/>
      <c r="AW115" s="942"/>
      <c r="AX115" s="942"/>
      <c r="AY115" s="942"/>
      <c r="AZ115" s="955" t="s">
        <v>456</v>
      </c>
      <c r="BA115" s="956"/>
      <c r="BB115" s="956"/>
      <c r="BC115" s="956"/>
      <c r="BD115" s="956"/>
      <c r="BE115" s="956"/>
      <c r="BF115" s="956"/>
      <c r="BG115" s="956"/>
      <c r="BH115" s="956"/>
      <c r="BI115" s="956"/>
      <c r="BJ115" s="956"/>
      <c r="BK115" s="956"/>
      <c r="BL115" s="956"/>
      <c r="BM115" s="956"/>
      <c r="BN115" s="956"/>
      <c r="BO115" s="956"/>
      <c r="BP115" s="957"/>
      <c r="BQ115" s="958" t="s">
        <v>138</v>
      </c>
      <c r="BR115" s="959"/>
      <c r="BS115" s="959"/>
      <c r="BT115" s="959"/>
      <c r="BU115" s="959"/>
      <c r="BV115" s="959" t="s">
        <v>138</v>
      </c>
      <c r="BW115" s="959"/>
      <c r="BX115" s="959"/>
      <c r="BY115" s="959"/>
      <c r="BZ115" s="959"/>
      <c r="CA115" s="959" t="s">
        <v>412</v>
      </c>
      <c r="CB115" s="959"/>
      <c r="CC115" s="959"/>
      <c r="CD115" s="959"/>
      <c r="CE115" s="959"/>
      <c r="CF115" s="953" t="s">
        <v>412</v>
      </c>
      <c r="CG115" s="954"/>
      <c r="CH115" s="954"/>
      <c r="CI115" s="954"/>
      <c r="CJ115" s="954"/>
      <c r="CK115" s="981"/>
      <c r="CL115" s="982"/>
      <c r="CM115" s="955" t="s">
        <v>457</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138</v>
      </c>
      <c r="DH115" s="992"/>
      <c r="DI115" s="992"/>
      <c r="DJ115" s="992"/>
      <c r="DK115" s="993"/>
      <c r="DL115" s="994" t="s">
        <v>138</v>
      </c>
      <c r="DM115" s="992"/>
      <c r="DN115" s="992"/>
      <c r="DO115" s="992"/>
      <c r="DP115" s="993"/>
      <c r="DQ115" s="994" t="s">
        <v>138</v>
      </c>
      <c r="DR115" s="992"/>
      <c r="DS115" s="992"/>
      <c r="DT115" s="992"/>
      <c r="DU115" s="993"/>
      <c r="DV115" s="995" t="s">
        <v>138</v>
      </c>
      <c r="DW115" s="996"/>
      <c r="DX115" s="996"/>
      <c r="DY115" s="996"/>
      <c r="DZ115" s="997"/>
    </row>
    <row r="116" spans="1:130" s="221" customFormat="1" ht="26.25" customHeight="1" x14ac:dyDescent="0.15">
      <c r="A116" s="989"/>
      <c r="B116" s="990"/>
      <c r="C116" s="998" t="s">
        <v>458</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138</v>
      </c>
      <c r="AB116" s="992"/>
      <c r="AC116" s="992"/>
      <c r="AD116" s="992"/>
      <c r="AE116" s="993"/>
      <c r="AF116" s="994">
        <v>58</v>
      </c>
      <c r="AG116" s="992"/>
      <c r="AH116" s="992"/>
      <c r="AI116" s="992"/>
      <c r="AJ116" s="993"/>
      <c r="AK116" s="994" t="s">
        <v>138</v>
      </c>
      <c r="AL116" s="992"/>
      <c r="AM116" s="992"/>
      <c r="AN116" s="992"/>
      <c r="AO116" s="993"/>
      <c r="AP116" s="995" t="s">
        <v>138</v>
      </c>
      <c r="AQ116" s="996"/>
      <c r="AR116" s="996"/>
      <c r="AS116" s="996"/>
      <c r="AT116" s="997"/>
      <c r="AU116" s="941"/>
      <c r="AV116" s="942"/>
      <c r="AW116" s="942"/>
      <c r="AX116" s="942"/>
      <c r="AY116" s="942"/>
      <c r="AZ116" s="1000" t="s">
        <v>459</v>
      </c>
      <c r="BA116" s="1001"/>
      <c r="BB116" s="1001"/>
      <c r="BC116" s="1001"/>
      <c r="BD116" s="1001"/>
      <c r="BE116" s="1001"/>
      <c r="BF116" s="1001"/>
      <c r="BG116" s="1001"/>
      <c r="BH116" s="1001"/>
      <c r="BI116" s="1001"/>
      <c r="BJ116" s="1001"/>
      <c r="BK116" s="1001"/>
      <c r="BL116" s="1001"/>
      <c r="BM116" s="1001"/>
      <c r="BN116" s="1001"/>
      <c r="BO116" s="1001"/>
      <c r="BP116" s="1002"/>
      <c r="BQ116" s="958" t="s">
        <v>138</v>
      </c>
      <c r="BR116" s="959"/>
      <c r="BS116" s="959"/>
      <c r="BT116" s="959"/>
      <c r="BU116" s="959"/>
      <c r="BV116" s="959" t="s">
        <v>412</v>
      </c>
      <c r="BW116" s="959"/>
      <c r="BX116" s="959"/>
      <c r="BY116" s="959"/>
      <c r="BZ116" s="959"/>
      <c r="CA116" s="959" t="s">
        <v>138</v>
      </c>
      <c r="CB116" s="959"/>
      <c r="CC116" s="959"/>
      <c r="CD116" s="959"/>
      <c r="CE116" s="959"/>
      <c r="CF116" s="953" t="s">
        <v>138</v>
      </c>
      <c r="CG116" s="954"/>
      <c r="CH116" s="954"/>
      <c r="CI116" s="954"/>
      <c r="CJ116" s="954"/>
      <c r="CK116" s="981"/>
      <c r="CL116" s="982"/>
      <c r="CM116" s="955" t="s">
        <v>460</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138</v>
      </c>
      <c r="DH116" s="992"/>
      <c r="DI116" s="992"/>
      <c r="DJ116" s="992"/>
      <c r="DK116" s="993"/>
      <c r="DL116" s="994" t="s">
        <v>412</v>
      </c>
      <c r="DM116" s="992"/>
      <c r="DN116" s="992"/>
      <c r="DO116" s="992"/>
      <c r="DP116" s="993"/>
      <c r="DQ116" s="994" t="s">
        <v>138</v>
      </c>
      <c r="DR116" s="992"/>
      <c r="DS116" s="992"/>
      <c r="DT116" s="992"/>
      <c r="DU116" s="993"/>
      <c r="DV116" s="995" t="s">
        <v>412</v>
      </c>
      <c r="DW116" s="996"/>
      <c r="DX116" s="996"/>
      <c r="DY116" s="996"/>
      <c r="DZ116" s="997"/>
    </row>
    <row r="117" spans="1:130" s="221" customFormat="1" ht="26.25" customHeight="1" x14ac:dyDescent="0.15">
      <c r="A117" s="945" t="s">
        <v>189</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461</v>
      </c>
      <c r="Z117" s="927"/>
      <c r="AA117" s="1011">
        <v>732567</v>
      </c>
      <c r="AB117" s="1012"/>
      <c r="AC117" s="1012"/>
      <c r="AD117" s="1012"/>
      <c r="AE117" s="1013"/>
      <c r="AF117" s="1014">
        <v>736655</v>
      </c>
      <c r="AG117" s="1012"/>
      <c r="AH117" s="1012"/>
      <c r="AI117" s="1012"/>
      <c r="AJ117" s="1013"/>
      <c r="AK117" s="1014">
        <v>767347</v>
      </c>
      <c r="AL117" s="1012"/>
      <c r="AM117" s="1012"/>
      <c r="AN117" s="1012"/>
      <c r="AO117" s="1013"/>
      <c r="AP117" s="1015"/>
      <c r="AQ117" s="1016"/>
      <c r="AR117" s="1016"/>
      <c r="AS117" s="1016"/>
      <c r="AT117" s="1017"/>
      <c r="AU117" s="941"/>
      <c r="AV117" s="942"/>
      <c r="AW117" s="942"/>
      <c r="AX117" s="942"/>
      <c r="AY117" s="942"/>
      <c r="AZ117" s="1007" t="s">
        <v>462</v>
      </c>
      <c r="BA117" s="1008"/>
      <c r="BB117" s="1008"/>
      <c r="BC117" s="1008"/>
      <c r="BD117" s="1008"/>
      <c r="BE117" s="1008"/>
      <c r="BF117" s="1008"/>
      <c r="BG117" s="1008"/>
      <c r="BH117" s="1008"/>
      <c r="BI117" s="1008"/>
      <c r="BJ117" s="1008"/>
      <c r="BK117" s="1008"/>
      <c r="BL117" s="1008"/>
      <c r="BM117" s="1008"/>
      <c r="BN117" s="1008"/>
      <c r="BO117" s="1008"/>
      <c r="BP117" s="1009"/>
      <c r="BQ117" s="958" t="s">
        <v>412</v>
      </c>
      <c r="BR117" s="959"/>
      <c r="BS117" s="959"/>
      <c r="BT117" s="959"/>
      <c r="BU117" s="959"/>
      <c r="BV117" s="959" t="s">
        <v>138</v>
      </c>
      <c r="BW117" s="959"/>
      <c r="BX117" s="959"/>
      <c r="BY117" s="959"/>
      <c r="BZ117" s="959"/>
      <c r="CA117" s="959" t="s">
        <v>138</v>
      </c>
      <c r="CB117" s="959"/>
      <c r="CC117" s="959"/>
      <c r="CD117" s="959"/>
      <c r="CE117" s="959"/>
      <c r="CF117" s="953" t="s">
        <v>412</v>
      </c>
      <c r="CG117" s="954"/>
      <c r="CH117" s="954"/>
      <c r="CI117" s="954"/>
      <c r="CJ117" s="954"/>
      <c r="CK117" s="981"/>
      <c r="CL117" s="982"/>
      <c r="CM117" s="955" t="s">
        <v>463</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138</v>
      </c>
      <c r="DH117" s="992"/>
      <c r="DI117" s="992"/>
      <c r="DJ117" s="992"/>
      <c r="DK117" s="993"/>
      <c r="DL117" s="994" t="s">
        <v>138</v>
      </c>
      <c r="DM117" s="992"/>
      <c r="DN117" s="992"/>
      <c r="DO117" s="992"/>
      <c r="DP117" s="993"/>
      <c r="DQ117" s="994" t="s">
        <v>138</v>
      </c>
      <c r="DR117" s="992"/>
      <c r="DS117" s="992"/>
      <c r="DT117" s="992"/>
      <c r="DU117" s="993"/>
      <c r="DV117" s="995" t="s">
        <v>138</v>
      </c>
      <c r="DW117" s="996"/>
      <c r="DX117" s="996"/>
      <c r="DY117" s="996"/>
      <c r="DZ117" s="997"/>
    </row>
    <row r="118" spans="1:130" s="221" customFormat="1" ht="26.25" customHeight="1" x14ac:dyDescent="0.15">
      <c r="A118" s="945" t="s">
        <v>437</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434</v>
      </c>
      <c r="AB118" s="926"/>
      <c r="AC118" s="926"/>
      <c r="AD118" s="926"/>
      <c r="AE118" s="927"/>
      <c r="AF118" s="925" t="s">
        <v>435</v>
      </c>
      <c r="AG118" s="926"/>
      <c r="AH118" s="926"/>
      <c r="AI118" s="926"/>
      <c r="AJ118" s="927"/>
      <c r="AK118" s="925" t="s">
        <v>306</v>
      </c>
      <c r="AL118" s="926"/>
      <c r="AM118" s="926"/>
      <c r="AN118" s="926"/>
      <c r="AO118" s="927"/>
      <c r="AP118" s="1003" t="s">
        <v>436</v>
      </c>
      <c r="AQ118" s="1004"/>
      <c r="AR118" s="1004"/>
      <c r="AS118" s="1004"/>
      <c r="AT118" s="1005"/>
      <c r="AU118" s="941"/>
      <c r="AV118" s="942"/>
      <c r="AW118" s="942"/>
      <c r="AX118" s="942"/>
      <c r="AY118" s="942"/>
      <c r="AZ118" s="1006" t="s">
        <v>464</v>
      </c>
      <c r="BA118" s="998"/>
      <c r="BB118" s="998"/>
      <c r="BC118" s="998"/>
      <c r="BD118" s="998"/>
      <c r="BE118" s="998"/>
      <c r="BF118" s="998"/>
      <c r="BG118" s="998"/>
      <c r="BH118" s="998"/>
      <c r="BI118" s="998"/>
      <c r="BJ118" s="998"/>
      <c r="BK118" s="998"/>
      <c r="BL118" s="998"/>
      <c r="BM118" s="998"/>
      <c r="BN118" s="998"/>
      <c r="BO118" s="998"/>
      <c r="BP118" s="999"/>
      <c r="BQ118" s="1032" t="s">
        <v>138</v>
      </c>
      <c r="BR118" s="1033"/>
      <c r="BS118" s="1033"/>
      <c r="BT118" s="1033"/>
      <c r="BU118" s="1033"/>
      <c r="BV118" s="1033" t="s">
        <v>138</v>
      </c>
      <c r="BW118" s="1033"/>
      <c r="BX118" s="1033"/>
      <c r="BY118" s="1033"/>
      <c r="BZ118" s="1033"/>
      <c r="CA118" s="1033" t="s">
        <v>138</v>
      </c>
      <c r="CB118" s="1033"/>
      <c r="CC118" s="1033"/>
      <c r="CD118" s="1033"/>
      <c r="CE118" s="1033"/>
      <c r="CF118" s="953" t="s">
        <v>138</v>
      </c>
      <c r="CG118" s="954"/>
      <c r="CH118" s="954"/>
      <c r="CI118" s="954"/>
      <c r="CJ118" s="954"/>
      <c r="CK118" s="981"/>
      <c r="CL118" s="982"/>
      <c r="CM118" s="955" t="s">
        <v>465</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138</v>
      </c>
      <c r="DH118" s="992"/>
      <c r="DI118" s="992"/>
      <c r="DJ118" s="992"/>
      <c r="DK118" s="993"/>
      <c r="DL118" s="994" t="s">
        <v>412</v>
      </c>
      <c r="DM118" s="992"/>
      <c r="DN118" s="992"/>
      <c r="DO118" s="992"/>
      <c r="DP118" s="993"/>
      <c r="DQ118" s="994" t="s">
        <v>138</v>
      </c>
      <c r="DR118" s="992"/>
      <c r="DS118" s="992"/>
      <c r="DT118" s="992"/>
      <c r="DU118" s="993"/>
      <c r="DV118" s="995" t="s">
        <v>138</v>
      </c>
      <c r="DW118" s="996"/>
      <c r="DX118" s="996"/>
      <c r="DY118" s="996"/>
      <c r="DZ118" s="997"/>
    </row>
    <row r="119" spans="1:130" s="221" customFormat="1" ht="26.25" customHeight="1" x14ac:dyDescent="0.15">
      <c r="A119" s="1089" t="s">
        <v>440</v>
      </c>
      <c r="B119" s="980"/>
      <c r="C119" s="962" t="s">
        <v>441</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138</v>
      </c>
      <c r="AB119" s="933"/>
      <c r="AC119" s="933"/>
      <c r="AD119" s="933"/>
      <c r="AE119" s="934"/>
      <c r="AF119" s="935" t="s">
        <v>138</v>
      </c>
      <c r="AG119" s="933"/>
      <c r="AH119" s="933"/>
      <c r="AI119" s="933"/>
      <c r="AJ119" s="934"/>
      <c r="AK119" s="935" t="s">
        <v>412</v>
      </c>
      <c r="AL119" s="933"/>
      <c r="AM119" s="933"/>
      <c r="AN119" s="933"/>
      <c r="AO119" s="934"/>
      <c r="AP119" s="936" t="s">
        <v>138</v>
      </c>
      <c r="AQ119" s="937"/>
      <c r="AR119" s="937"/>
      <c r="AS119" s="937"/>
      <c r="AT119" s="938"/>
      <c r="AU119" s="943"/>
      <c r="AV119" s="944"/>
      <c r="AW119" s="944"/>
      <c r="AX119" s="944"/>
      <c r="AY119" s="944"/>
      <c r="AZ119" s="242" t="s">
        <v>189</v>
      </c>
      <c r="BA119" s="242"/>
      <c r="BB119" s="242"/>
      <c r="BC119" s="242"/>
      <c r="BD119" s="242"/>
      <c r="BE119" s="242"/>
      <c r="BF119" s="242"/>
      <c r="BG119" s="242"/>
      <c r="BH119" s="242"/>
      <c r="BI119" s="242"/>
      <c r="BJ119" s="242"/>
      <c r="BK119" s="242"/>
      <c r="BL119" s="242"/>
      <c r="BM119" s="242"/>
      <c r="BN119" s="242"/>
      <c r="BO119" s="1010" t="s">
        <v>466</v>
      </c>
      <c r="BP119" s="1038"/>
      <c r="BQ119" s="1032">
        <v>7085179</v>
      </c>
      <c r="BR119" s="1033"/>
      <c r="BS119" s="1033"/>
      <c r="BT119" s="1033"/>
      <c r="BU119" s="1033"/>
      <c r="BV119" s="1033">
        <v>6913650</v>
      </c>
      <c r="BW119" s="1033"/>
      <c r="BX119" s="1033"/>
      <c r="BY119" s="1033"/>
      <c r="BZ119" s="1033"/>
      <c r="CA119" s="1033">
        <v>6554241</v>
      </c>
      <c r="CB119" s="1033"/>
      <c r="CC119" s="1033"/>
      <c r="CD119" s="1033"/>
      <c r="CE119" s="1033"/>
      <c r="CF119" s="1034"/>
      <c r="CG119" s="1035"/>
      <c r="CH119" s="1035"/>
      <c r="CI119" s="1035"/>
      <c r="CJ119" s="1036"/>
      <c r="CK119" s="983"/>
      <c r="CL119" s="984"/>
      <c r="CM119" s="1006" t="s">
        <v>467</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v>14188</v>
      </c>
      <c r="DH119" s="1019"/>
      <c r="DI119" s="1019"/>
      <c r="DJ119" s="1019"/>
      <c r="DK119" s="1020"/>
      <c r="DL119" s="1018">
        <v>9162</v>
      </c>
      <c r="DM119" s="1019"/>
      <c r="DN119" s="1019"/>
      <c r="DO119" s="1019"/>
      <c r="DP119" s="1020"/>
      <c r="DQ119" s="1018">
        <v>4636</v>
      </c>
      <c r="DR119" s="1019"/>
      <c r="DS119" s="1019"/>
      <c r="DT119" s="1019"/>
      <c r="DU119" s="1020"/>
      <c r="DV119" s="1021">
        <v>0.1</v>
      </c>
      <c r="DW119" s="1022"/>
      <c r="DX119" s="1022"/>
      <c r="DY119" s="1022"/>
      <c r="DZ119" s="1023"/>
    </row>
    <row r="120" spans="1:130" s="221" customFormat="1" ht="26.25" customHeight="1" x14ac:dyDescent="0.15">
      <c r="A120" s="1090"/>
      <c r="B120" s="982"/>
      <c r="C120" s="955" t="s">
        <v>444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138</v>
      </c>
      <c r="AB120" s="992"/>
      <c r="AC120" s="992"/>
      <c r="AD120" s="992"/>
      <c r="AE120" s="993"/>
      <c r="AF120" s="994" t="s">
        <v>138</v>
      </c>
      <c r="AG120" s="992"/>
      <c r="AH120" s="992"/>
      <c r="AI120" s="992"/>
      <c r="AJ120" s="993"/>
      <c r="AK120" s="994" t="s">
        <v>412</v>
      </c>
      <c r="AL120" s="992"/>
      <c r="AM120" s="992"/>
      <c r="AN120" s="992"/>
      <c r="AO120" s="993"/>
      <c r="AP120" s="995" t="s">
        <v>412</v>
      </c>
      <c r="AQ120" s="996"/>
      <c r="AR120" s="996"/>
      <c r="AS120" s="996"/>
      <c r="AT120" s="997"/>
      <c r="AU120" s="1024" t="s">
        <v>468</v>
      </c>
      <c r="AV120" s="1025"/>
      <c r="AW120" s="1025"/>
      <c r="AX120" s="1025"/>
      <c r="AY120" s="1026"/>
      <c r="AZ120" s="962" t="s">
        <v>469</v>
      </c>
      <c r="BA120" s="930"/>
      <c r="BB120" s="930"/>
      <c r="BC120" s="930"/>
      <c r="BD120" s="930"/>
      <c r="BE120" s="930"/>
      <c r="BF120" s="930"/>
      <c r="BG120" s="930"/>
      <c r="BH120" s="930"/>
      <c r="BI120" s="930"/>
      <c r="BJ120" s="930"/>
      <c r="BK120" s="930"/>
      <c r="BL120" s="930"/>
      <c r="BM120" s="930"/>
      <c r="BN120" s="930"/>
      <c r="BO120" s="930"/>
      <c r="BP120" s="931"/>
      <c r="BQ120" s="963">
        <v>4192708</v>
      </c>
      <c r="BR120" s="964"/>
      <c r="BS120" s="964"/>
      <c r="BT120" s="964"/>
      <c r="BU120" s="964"/>
      <c r="BV120" s="964">
        <v>4364832</v>
      </c>
      <c r="BW120" s="964"/>
      <c r="BX120" s="964"/>
      <c r="BY120" s="964"/>
      <c r="BZ120" s="964"/>
      <c r="CA120" s="964">
        <v>4715467</v>
      </c>
      <c r="CB120" s="964"/>
      <c r="CC120" s="964"/>
      <c r="CD120" s="964"/>
      <c r="CE120" s="964"/>
      <c r="CF120" s="977">
        <v>138.1</v>
      </c>
      <c r="CG120" s="978"/>
      <c r="CH120" s="978"/>
      <c r="CI120" s="978"/>
      <c r="CJ120" s="978"/>
      <c r="CK120" s="1039" t="s">
        <v>470</v>
      </c>
      <c r="CL120" s="1040"/>
      <c r="CM120" s="1040"/>
      <c r="CN120" s="1040"/>
      <c r="CO120" s="1041"/>
      <c r="CP120" s="1047" t="s">
        <v>471</v>
      </c>
      <c r="CQ120" s="1048"/>
      <c r="CR120" s="1048"/>
      <c r="CS120" s="1048"/>
      <c r="CT120" s="1048"/>
      <c r="CU120" s="1048"/>
      <c r="CV120" s="1048"/>
      <c r="CW120" s="1048"/>
      <c r="CX120" s="1048"/>
      <c r="CY120" s="1048"/>
      <c r="CZ120" s="1048"/>
      <c r="DA120" s="1048"/>
      <c r="DB120" s="1048"/>
      <c r="DC120" s="1048"/>
      <c r="DD120" s="1048"/>
      <c r="DE120" s="1048"/>
      <c r="DF120" s="1049"/>
      <c r="DG120" s="963">
        <v>773929</v>
      </c>
      <c r="DH120" s="964"/>
      <c r="DI120" s="964"/>
      <c r="DJ120" s="964"/>
      <c r="DK120" s="964"/>
      <c r="DL120" s="964">
        <v>669644</v>
      </c>
      <c r="DM120" s="964"/>
      <c r="DN120" s="964"/>
      <c r="DO120" s="964"/>
      <c r="DP120" s="964"/>
      <c r="DQ120" s="964">
        <v>575831</v>
      </c>
      <c r="DR120" s="964"/>
      <c r="DS120" s="964"/>
      <c r="DT120" s="964"/>
      <c r="DU120" s="964"/>
      <c r="DV120" s="965">
        <v>16.899999999999999</v>
      </c>
      <c r="DW120" s="965"/>
      <c r="DX120" s="965"/>
      <c r="DY120" s="965"/>
      <c r="DZ120" s="966"/>
    </row>
    <row r="121" spans="1:130" s="221" customFormat="1" ht="26.25" customHeight="1" x14ac:dyDescent="0.15">
      <c r="A121" s="1090"/>
      <c r="B121" s="982"/>
      <c r="C121" s="1007" t="s">
        <v>472</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138</v>
      </c>
      <c r="AB121" s="992"/>
      <c r="AC121" s="992"/>
      <c r="AD121" s="992"/>
      <c r="AE121" s="993"/>
      <c r="AF121" s="994" t="s">
        <v>412</v>
      </c>
      <c r="AG121" s="992"/>
      <c r="AH121" s="992"/>
      <c r="AI121" s="992"/>
      <c r="AJ121" s="993"/>
      <c r="AK121" s="994" t="s">
        <v>138</v>
      </c>
      <c r="AL121" s="992"/>
      <c r="AM121" s="992"/>
      <c r="AN121" s="992"/>
      <c r="AO121" s="993"/>
      <c r="AP121" s="995" t="s">
        <v>138</v>
      </c>
      <c r="AQ121" s="996"/>
      <c r="AR121" s="996"/>
      <c r="AS121" s="996"/>
      <c r="AT121" s="997"/>
      <c r="AU121" s="1027"/>
      <c r="AV121" s="1028"/>
      <c r="AW121" s="1028"/>
      <c r="AX121" s="1028"/>
      <c r="AY121" s="1029"/>
      <c r="AZ121" s="955" t="s">
        <v>473</v>
      </c>
      <c r="BA121" s="956"/>
      <c r="BB121" s="956"/>
      <c r="BC121" s="956"/>
      <c r="BD121" s="956"/>
      <c r="BE121" s="956"/>
      <c r="BF121" s="956"/>
      <c r="BG121" s="956"/>
      <c r="BH121" s="956"/>
      <c r="BI121" s="956"/>
      <c r="BJ121" s="956"/>
      <c r="BK121" s="956"/>
      <c r="BL121" s="956"/>
      <c r="BM121" s="956"/>
      <c r="BN121" s="956"/>
      <c r="BO121" s="956"/>
      <c r="BP121" s="957"/>
      <c r="BQ121" s="958">
        <v>156108</v>
      </c>
      <c r="BR121" s="959"/>
      <c r="BS121" s="959"/>
      <c r="BT121" s="959"/>
      <c r="BU121" s="959"/>
      <c r="BV121" s="959">
        <v>113378</v>
      </c>
      <c r="BW121" s="959"/>
      <c r="BX121" s="959"/>
      <c r="BY121" s="959"/>
      <c r="BZ121" s="959"/>
      <c r="CA121" s="959">
        <v>75165</v>
      </c>
      <c r="CB121" s="959"/>
      <c r="CC121" s="959"/>
      <c r="CD121" s="959"/>
      <c r="CE121" s="959"/>
      <c r="CF121" s="953">
        <v>2.2000000000000002</v>
      </c>
      <c r="CG121" s="954"/>
      <c r="CH121" s="954"/>
      <c r="CI121" s="954"/>
      <c r="CJ121" s="954"/>
      <c r="CK121" s="1042"/>
      <c r="CL121" s="1043"/>
      <c r="CM121" s="1043"/>
      <c r="CN121" s="1043"/>
      <c r="CO121" s="1044"/>
      <c r="CP121" s="1052" t="s">
        <v>474</v>
      </c>
      <c r="CQ121" s="1053"/>
      <c r="CR121" s="1053"/>
      <c r="CS121" s="1053"/>
      <c r="CT121" s="1053"/>
      <c r="CU121" s="1053"/>
      <c r="CV121" s="1053"/>
      <c r="CW121" s="1053"/>
      <c r="CX121" s="1053"/>
      <c r="CY121" s="1053"/>
      <c r="CZ121" s="1053"/>
      <c r="DA121" s="1053"/>
      <c r="DB121" s="1053"/>
      <c r="DC121" s="1053"/>
      <c r="DD121" s="1053"/>
      <c r="DE121" s="1053"/>
      <c r="DF121" s="1054"/>
      <c r="DG121" s="958" t="s">
        <v>138</v>
      </c>
      <c r="DH121" s="959"/>
      <c r="DI121" s="959"/>
      <c r="DJ121" s="959"/>
      <c r="DK121" s="959"/>
      <c r="DL121" s="959" t="s">
        <v>138</v>
      </c>
      <c r="DM121" s="959"/>
      <c r="DN121" s="959"/>
      <c r="DO121" s="959"/>
      <c r="DP121" s="959"/>
      <c r="DQ121" s="959">
        <v>3630</v>
      </c>
      <c r="DR121" s="959"/>
      <c r="DS121" s="959"/>
      <c r="DT121" s="959"/>
      <c r="DU121" s="959"/>
      <c r="DV121" s="960">
        <v>0.1</v>
      </c>
      <c r="DW121" s="960"/>
      <c r="DX121" s="960"/>
      <c r="DY121" s="960"/>
      <c r="DZ121" s="961"/>
    </row>
    <row r="122" spans="1:130" s="221" customFormat="1" ht="26.25" customHeight="1" x14ac:dyDescent="0.15">
      <c r="A122" s="1090"/>
      <c r="B122" s="982"/>
      <c r="C122" s="955" t="s">
        <v>454</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412</v>
      </c>
      <c r="AB122" s="992"/>
      <c r="AC122" s="992"/>
      <c r="AD122" s="992"/>
      <c r="AE122" s="993"/>
      <c r="AF122" s="994" t="s">
        <v>412</v>
      </c>
      <c r="AG122" s="992"/>
      <c r="AH122" s="992"/>
      <c r="AI122" s="992"/>
      <c r="AJ122" s="993"/>
      <c r="AK122" s="994" t="s">
        <v>412</v>
      </c>
      <c r="AL122" s="992"/>
      <c r="AM122" s="992"/>
      <c r="AN122" s="992"/>
      <c r="AO122" s="993"/>
      <c r="AP122" s="995" t="s">
        <v>138</v>
      </c>
      <c r="AQ122" s="996"/>
      <c r="AR122" s="996"/>
      <c r="AS122" s="996"/>
      <c r="AT122" s="997"/>
      <c r="AU122" s="1027"/>
      <c r="AV122" s="1028"/>
      <c r="AW122" s="1028"/>
      <c r="AX122" s="1028"/>
      <c r="AY122" s="1029"/>
      <c r="AZ122" s="1006" t="s">
        <v>475</v>
      </c>
      <c r="BA122" s="998"/>
      <c r="BB122" s="998"/>
      <c r="BC122" s="998"/>
      <c r="BD122" s="998"/>
      <c r="BE122" s="998"/>
      <c r="BF122" s="998"/>
      <c r="BG122" s="998"/>
      <c r="BH122" s="998"/>
      <c r="BI122" s="998"/>
      <c r="BJ122" s="998"/>
      <c r="BK122" s="998"/>
      <c r="BL122" s="998"/>
      <c r="BM122" s="998"/>
      <c r="BN122" s="998"/>
      <c r="BO122" s="998"/>
      <c r="BP122" s="999"/>
      <c r="BQ122" s="1032">
        <v>4550712</v>
      </c>
      <c r="BR122" s="1033"/>
      <c r="BS122" s="1033"/>
      <c r="BT122" s="1033"/>
      <c r="BU122" s="1033"/>
      <c r="BV122" s="1033">
        <v>4499213</v>
      </c>
      <c r="BW122" s="1033"/>
      <c r="BX122" s="1033"/>
      <c r="BY122" s="1033"/>
      <c r="BZ122" s="1033"/>
      <c r="CA122" s="1033">
        <v>4314237</v>
      </c>
      <c r="CB122" s="1033"/>
      <c r="CC122" s="1033"/>
      <c r="CD122" s="1033"/>
      <c r="CE122" s="1033"/>
      <c r="CF122" s="1050">
        <v>126.4</v>
      </c>
      <c r="CG122" s="1051"/>
      <c r="CH122" s="1051"/>
      <c r="CI122" s="1051"/>
      <c r="CJ122" s="1051"/>
      <c r="CK122" s="1042"/>
      <c r="CL122" s="1043"/>
      <c r="CM122" s="1043"/>
      <c r="CN122" s="1043"/>
      <c r="CO122" s="1044"/>
      <c r="CP122" s="1052" t="s">
        <v>407</v>
      </c>
      <c r="CQ122" s="1053"/>
      <c r="CR122" s="1053"/>
      <c r="CS122" s="1053"/>
      <c r="CT122" s="1053"/>
      <c r="CU122" s="1053"/>
      <c r="CV122" s="1053"/>
      <c r="CW122" s="1053"/>
      <c r="CX122" s="1053"/>
      <c r="CY122" s="1053"/>
      <c r="CZ122" s="1053"/>
      <c r="DA122" s="1053"/>
      <c r="DB122" s="1053"/>
      <c r="DC122" s="1053"/>
      <c r="DD122" s="1053"/>
      <c r="DE122" s="1053"/>
      <c r="DF122" s="1054"/>
      <c r="DG122" s="958">
        <v>941</v>
      </c>
      <c r="DH122" s="959"/>
      <c r="DI122" s="959"/>
      <c r="DJ122" s="959"/>
      <c r="DK122" s="959"/>
      <c r="DL122" s="959">
        <v>553</v>
      </c>
      <c r="DM122" s="959"/>
      <c r="DN122" s="959"/>
      <c r="DO122" s="959"/>
      <c r="DP122" s="959"/>
      <c r="DQ122" s="959">
        <v>119</v>
      </c>
      <c r="DR122" s="959"/>
      <c r="DS122" s="959"/>
      <c r="DT122" s="959"/>
      <c r="DU122" s="959"/>
      <c r="DV122" s="960">
        <v>0</v>
      </c>
      <c r="DW122" s="960"/>
      <c r="DX122" s="960"/>
      <c r="DY122" s="960"/>
      <c r="DZ122" s="961"/>
    </row>
    <row r="123" spans="1:130" s="221" customFormat="1" ht="26.25" customHeight="1" x14ac:dyDescent="0.15">
      <c r="A123" s="1090"/>
      <c r="B123" s="982"/>
      <c r="C123" s="955" t="s">
        <v>460</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412</v>
      </c>
      <c r="AB123" s="992"/>
      <c r="AC123" s="992"/>
      <c r="AD123" s="992"/>
      <c r="AE123" s="993"/>
      <c r="AF123" s="994" t="s">
        <v>138</v>
      </c>
      <c r="AG123" s="992"/>
      <c r="AH123" s="992"/>
      <c r="AI123" s="992"/>
      <c r="AJ123" s="993"/>
      <c r="AK123" s="994" t="s">
        <v>138</v>
      </c>
      <c r="AL123" s="992"/>
      <c r="AM123" s="992"/>
      <c r="AN123" s="992"/>
      <c r="AO123" s="993"/>
      <c r="AP123" s="995" t="s">
        <v>412</v>
      </c>
      <c r="AQ123" s="996"/>
      <c r="AR123" s="996"/>
      <c r="AS123" s="996"/>
      <c r="AT123" s="997"/>
      <c r="AU123" s="1030"/>
      <c r="AV123" s="1031"/>
      <c r="AW123" s="1031"/>
      <c r="AX123" s="1031"/>
      <c r="AY123" s="1031"/>
      <c r="AZ123" s="242" t="s">
        <v>189</v>
      </c>
      <c r="BA123" s="242"/>
      <c r="BB123" s="242"/>
      <c r="BC123" s="242"/>
      <c r="BD123" s="242"/>
      <c r="BE123" s="242"/>
      <c r="BF123" s="242"/>
      <c r="BG123" s="242"/>
      <c r="BH123" s="242"/>
      <c r="BI123" s="242"/>
      <c r="BJ123" s="242"/>
      <c r="BK123" s="242"/>
      <c r="BL123" s="242"/>
      <c r="BM123" s="242"/>
      <c r="BN123" s="242"/>
      <c r="BO123" s="1010" t="s">
        <v>476</v>
      </c>
      <c r="BP123" s="1038"/>
      <c r="BQ123" s="1096">
        <v>8899528</v>
      </c>
      <c r="BR123" s="1097"/>
      <c r="BS123" s="1097"/>
      <c r="BT123" s="1097"/>
      <c r="BU123" s="1097"/>
      <c r="BV123" s="1097">
        <v>8977423</v>
      </c>
      <c r="BW123" s="1097"/>
      <c r="BX123" s="1097"/>
      <c r="BY123" s="1097"/>
      <c r="BZ123" s="1097"/>
      <c r="CA123" s="1097">
        <v>9104869</v>
      </c>
      <c r="CB123" s="1097"/>
      <c r="CC123" s="1097"/>
      <c r="CD123" s="1097"/>
      <c r="CE123" s="1097"/>
      <c r="CF123" s="1034"/>
      <c r="CG123" s="1035"/>
      <c r="CH123" s="1035"/>
      <c r="CI123" s="1035"/>
      <c r="CJ123" s="1036"/>
      <c r="CK123" s="1042"/>
      <c r="CL123" s="1043"/>
      <c r="CM123" s="1043"/>
      <c r="CN123" s="1043"/>
      <c r="CO123" s="1044"/>
      <c r="CP123" s="1052" t="s">
        <v>477</v>
      </c>
      <c r="CQ123" s="1053"/>
      <c r="CR123" s="1053"/>
      <c r="CS123" s="1053"/>
      <c r="CT123" s="1053"/>
      <c r="CU123" s="1053"/>
      <c r="CV123" s="1053"/>
      <c r="CW123" s="1053"/>
      <c r="CX123" s="1053"/>
      <c r="CY123" s="1053"/>
      <c r="CZ123" s="1053"/>
      <c r="DA123" s="1053"/>
      <c r="DB123" s="1053"/>
      <c r="DC123" s="1053"/>
      <c r="DD123" s="1053"/>
      <c r="DE123" s="1053"/>
      <c r="DF123" s="1054"/>
      <c r="DG123" s="991" t="s">
        <v>412</v>
      </c>
      <c r="DH123" s="992"/>
      <c r="DI123" s="992"/>
      <c r="DJ123" s="992"/>
      <c r="DK123" s="993"/>
      <c r="DL123" s="994" t="s">
        <v>138</v>
      </c>
      <c r="DM123" s="992"/>
      <c r="DN123" s="992"/>
      <c r="DO123" s="992"/>
      <c r="DP123" s="993"/>
      <c r="DQ123" s="994" t="s">
        <v>412</v>
      </c>
      <c r="DR123" s="992"/>
      <c r="DS123" s="992"/>
      <c r="DT123" s="992"/>
      <c r="DU123" s="993"/>
      <c r="DV123" s="995" t="s">
        <v>138</v>
      </c>
      <c r="DW123" s="996"/>
      <c r="DX123" s="996"/>
      <c r="DY123" s="996"/>
      <c r="DZ123" s="997"/>
    </row>
    <row r="124" spans="1:130" s="221" customFormat="1" ht="26.25" customHeight="1" thickBot="1" x14ac:dyDescent="0.2">
      <c r="A124" s="1090"/>
      <c r="B124" s="982"/>
      <c r="C124" s="955" t="s">
        <v>463</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412</v>
      </c>
      <c r="AB124" s="992"/>
      <c r="AC124" s="992"/>
      <c r="AD124" s="992"/>
      <c r="AE124" s="993"/>
      <c r="AF124" s="994" t="s">
        <v>138</v>
      </c>
      <c r="AG124" s="992"/>
      <c r="AH124" s="992"/>
      <c r="AI124" s="992"/>
      <c r="AJ124" s="993"/>
      <c r="AK124" s="994" t="s">
        <v>138</v>
      </c>
      <c r="AL124" s="992"/>
      <c r="AM124" s="992"/>
      <c r="AN124" s="992"/>
      <c r="AO124" s="993"/>
      <c r="AP124" s="995" t="s">
        <v>412</v>
      </c>
      <c r="AQ124" s="996"/>
      <c r="AR124" s="996"/>
      <c r="AS124" s="996"/>
      <c r="AT124" s="997"/>
      <c r="AU124" s="1092" t="s">
        <v>478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138</v>
      </c>
      <c r="BR124" s="1060"/>
      <c r="BS124" s="1060"/>
      <c r="BT124" s="1060"/>
      <c r="BU124" s="1060"/>
      <c r="BV124" s="1060" t="s">
        <v>412</v>
      </c>
      <c r="BW124" s="1060"/>
      <c r="BX124" s="1060"/>
      <c r="BY124" s="1060"/>
      <c r="BZ124" s="1060"/>
      <c r="CA124" s="1060" t="s">
        <v>138</v>
      </c>
      <c r="CB124" s="1060"/>
      <c r="CC124" s="1060"/>
      <c r="CD124" s="1060"/>
      <c r="CE124" s="1060"/>
      <c r="CF124" s="1061"/>
      <c r="CG124" s="1062"/>
      <c r="CH124" s="1062"/>
      <c r="CI124" s="1062"/>
      <c r="CJ124" s="1063"/>
      <c r="CK124" s="1045"/>
      <c r="CL124" s="1045"/>
      <c r="CM124" s="1045"/>
      <c r="CN124" s="1045"/>
      <c r="CO124" s="1046"/>
      <c r="CP124" s="1052" t="s">
        <v>479</v>
      </c>
      <c r="CQ124" s="1053"/>
      <c r="CR124" s="1053"/>
      <c r="CS124" s="1053"/>
      <c r="CT124" s="1053"/>
      <c r="CU124" s="1053"/>
      <c r="CV124" s="1053"/>
      <c r="CW124" s="1053"/>
      <c r="CX124" s="1053"/>
      <c r="CY124" s="1053"/>
      <c r="CZ124" s="1053"/>
      <c r="DA124" s="1053"/>
      <c r="DB124" s="1053"/>
      <c r="DC124" s="1053"/>
      <c r="DD124" s="1053"/>
      <c r="DE124" s="1053"/>
      <c r="DF124" s="1054"/>
      <c r="DG124" s="1037" t="s">
        <v>412</v>
      </c>
      <c r="DH124" s="1019"/>
      <c r="DI124" s="1019"/>
      <c r="DJ124" s="1019"/>
      <c r="DK124" s="1020"/>
      <c r="DL124" s="1018" t="s">
        <v>138</v>
      </c>
      <c r="DM124" s="1019"/>
      <c r="DN124" s="1019"/>
      <c r="DO124" s="1019"/>
      <c r="DP124" s="1020"/>
      <c r="DQ124" s="1018" t="s">
        <v>412</v>
      </c>
      <c r="DR124" s="1019"/>
      <c r="DS124" s="1019"/>
      <c r="DT124" s="1019"/>
      <c r="DU124" s="1020"/>
      <c r="DV124" s="1021" t="s">
        <v>480</v>
      </c>
      <c r="DW124" s="1022"/>
      <c r="DX124" s="1022"/>
      <c r="DY124" s="1022"/>
      <c r="DZ124" s="1023"/>
    </row>
    <row r="125" spans="1:130" s="221" customFormat="1" ht="26.25" customHeight="1" x14ac:dyDescent="0.15">
      <c r="A125" s="1090"/>
      <c r="B125" s="982"/>
      <c r="C125" s="955" t="s">
        <v>465</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412</v>
      </c>
      <c r="AB125" s="992"/>
      <c r="AC125" s="992"/>
      <c r="AD125" s="992"/>
      <c r="AE125" s="993"/>
      <c r="AF125" s="994" t="s">
        <v>138</v>
      </c>
      <c r="AG125" s="992"/>
      <c r="AH125" s="992"/>
      <c r="AI125" s="992"/>
      <c r="AJ125" s="993"/>
      <c r="AK125" s="994" t="s">
        <v>412</v>
      </c>
      <c r="AL125" s="992"/>
      <c r="AM125" s="992"/>
      <c r="AN125" s="992"/>
      <c r="AO125" s="993"/>
      <c r="AP125" s="995" t="s">
        <v>412</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481</v>
      </c>
      <c r="CL125" s="1040"/>
      <c r="CM125" s="1040"/>
      <c r="CN125" s="1040"/>
      <c r="CO125" s="1041"/>
      <c r="CP125" s="962" t="s">
        <v>482</v>
      </c>
      <c r="CQ125" s="930"/>
      <c r="CR125" s="930"/>
      <c r="CS125" s="930"/>
      <c r="CT125" s="930"/>
      <c r="CU125" s="930"/>
      <c r="CV125" s="930"/>
      <c r="CW125" s="930"/>
      <c r="CX125" s="930"/>
      <c r="CY125" s="930"/>
      <c r="CZ125" s="930"/>
      <c r="DA125" s="930"/>
      <c r="DB125" s="930"/>
      <c r="DC125" s="930"/>
      <c r="DD125" s="930"/>
      <c r="DE125" s="930"/>
      <c r="DF125" s="931"/>
      <c r="DG125" s="963" t="s">
        <v>412</v>
      </c>
      <c r="DH125" s="964"/>
      <c r="DI125" s="964"/>
      <c r="DJ125" s="964"/>
      <c r="DK125" s="964"/>
      <c r="DL125" s="964" t="s">
        <v>412</v>
      </c>
      <c r="DM125" s="964"/>
      <c r="DN125" s="964"/>
      <c r="DO125" s="964"/>
      <c r="DP125" s="964"/>
      <c r="DQ125" s="964" t="s">
        <v>138</v>
      </c>
      <c r="DR125" s="964"/>
      <c r="DS125" s="964"/>
      <c r="DT125" s="964"/>
      <c r="DU125" s="964"/>
      <c r="DV125" s="965" t="s">
        <v>412</v>
      </c>
      <c r="DW125" s="965"/>
      <c r="DX125" s="965"/>
      <c r="DY125" s="965"/>
      <c r="DZ125" s="966"/>
    </row>
    <row r="126" spans="1:130" s="221" customFormat="1" ht="26.25" customHeight="1" thickBot="1" x14ac:dyDescent="0.2">
      <c r="A126" s="1090"/>
      <c r="B126" s="982"/>
      <c r="C126" s="955" t="s">
        <v>467</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138</v>
      </c>
      <c r="AB126" s="992"/>
      <c r="AC126" s="992"/>
      <c r="AD126" s="992"/>
      <c r="AE126" s="993"/>
      <c r="AF126" s="994" t="s">
        <v>412</v>
      </c>
      <c r="AG126" s="992"/>
      <c r="AH126" s="992"/>
      <c r="AI126" s="992"/>
      <c r="AJ126" s="993"/>
      <c r="AK126" s="994" t="s">
        <v>412</v>
      </c>
      <c r="AL126" s="992"/>
      <c r="AM126" s="992"/>
      <c r="AN126" s="992"/>
      <c r="AO126" s="993"/>
      <c r="AP126" s="995" t="s">
        <v>138</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483</v>
      </c>
      <c r="CQ126" s="956"/>
      <c r="CR126" s="956"/>
      <c r="CS126" s="956"/>
      <c r="CT126" s="956"/>
      <c r="CU126" s="956"/>
      <c r="CV126" s="956"/>
      <c r="CW126" s="956"/>
      <c r="CX126" s="956"/>
      <c r="CY126" s="956"/>
      <c r="CZ126" s="956"/>
      <c r="DA126" s="956"/>
      <c r="DB126" s="956"/>
      <c r="DC126" s="956"/>
      <c r="DD126" s="956"/>
      <c r="DE126" s="956"/>
      <c r="DF126" s="957"/>
      <c r="DG126" s="958" t="s">
        <v>480</v>
      </c>
      <c r="DH126" s="959"/>
      <c r="DI126" s="959"/>
      <c r="DJ126" s="959"/>
      <c r="DK126" s="959"/>
      <c r="DL126" s="959" t="s">
        <v>138</v>
      </c>
      <c r="DM126" s="959"/>
      <c r="DN126" s="959"/>
      <c r="DO126" s="959"/>
      <c r="DP126" s="959"/>
      <c r="DQ126" s="959" t="s">
        <v>412</v>
      </c>
      <c r="DR126" s="959"/>
      <c r="DS126" s="959"/>
      <c r="DT126" s="959"/>
      <c r="DU126" s="959"/>
      <c r="DV126" s="960" t="s">
        <v>138</v>
      </c>
      <c r="DW126" s="960"/>
      <c r="DX126" s="960"/>
      <c r="DY126" s="960"/>
      <c r="DZ126" s="961"/>
    </row>
    <row r="127" spans="1:130" s="221" customFormat="1" ht="26.25" customHeight="1" x14ac:dyDescent="0.15">
      <c r="A127" s="1091"/>
      <c r="B127" s="984"/>
      <c r="C127" s="1006" t="s">
        <v>484</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v>655</v>
      </c>
      <c r="AB127" s="992"/>
      <c r="AC127" s="992"/>
      <c r="AD127" s="992"/>
      <c r="AE127" s="993"/>
      <c r="AF127" s="994">
        <v>526</v>
      </c>
      <c r="AG127" s="992"/>
      <c r="AH127" s="992"/>
      <c r="AI127" s="992"/>
      <c r="AJ127" s="993"/>
      <c r="AK127" s="994">
        <v>370</v>
      </c>
      <c r="AL127" s="992"/>
      <c r="AM127" s="992"/>
      <c r="AN127" s="992"/>
      <c r="AO127" s="993"/>
      <c r="AP127" s="995">
        <v>0</v>
      </c>
      <c r="AQ127" s="996"/>
      <c r="AR127" s="996"/>
      <c r="AS127" s="996"/>
      <c r="AT127" s="997"/>
      <c r="AU127" s="223"/>
      <c r="AV127" s="223"/>
      <c r="AW127" s="223"/>
      <c r="AX127" s="1064" t="s">
        <v>485</v>
      </c>
      <c r="AY127" s="1065"/>
      <c r="AZ127" s="1065"/>
      <c r="BA127" s="1065"/>
      <c r="BB127" s="1065"/>
      <c r="BC127" s="1065"/>
      <c r="BD127" s="1065"/>
      <c r="BE127" s="1066"/>
      <c r="BF127" s="1067" t="s">
        <v>486</v>
      </c>
      <c r="BG127" s="1065"/>
      <c r="BH127" s="1065"/>
      <c r="BI127" s="1065"/>
      <c r="BJ127" s="1065"/>
      <c r="BK127" s="1065"/>
      <c r="BL127" s="1066"/>
      <c r="BM127" s="1067" t="s">
        <v>487</v>
      </c>
      <c r="BN127" s="1065"/>
      <c r="BO127" s="1065"/>
      <c r="BP127" s="1065"/>
      <c r="BQ127" s="1065"/>
      <c r="BR127" s="1065"/>
      <c r="BS127" s="1066"/>
      <c r="BT127" s="1067" t="s">
        <v>488</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489</v>
      </c>
      <c r="CQ127" s="956"/>
      <c r="CR127" s="956"/>
      <c r="CS127" s="956"/>
      <c r="CT127" s="956"/>
      <c r="CU127" s="956"/>
      <c r="CV127" s="956"/>
      <c r="CW127" s="956"/>
      <c r="CX127" s="956"/>
      <c r="CY127" s="956"/>
      <c r="CZ127" s="956"/>
      <c r="DA127" s="956"/>
      <c r="DB127" s="956"/>
      <c r="DC127" s="956"/>
      <c r="DD127" s="956"/>
      <c r="DE127" s="956"/>
      <c r="DF127" s="957"/>
      <c r="DG127" s="958" t="s">
        <v>412</v>
      </c>
      <c r="DH127" s="959"/>
      <c r="DI127" s="959"/>
      <c r="DJ127" s="959"/>
      <c r="DK127" s="959"/>
      <c r="DL127" s="959" t="s">
        <v>412</v>
      </c>
      <c r="DM127" s="959"/>
      <c r="DN127" s="959"/>
      <c r="DO127" s="959"/>
      <c r="DP127" s="959"/>
      <c r="DQ127" s="959" t="s">
        <v>412</v>
      </c>
      <c r="DR127" s="959"/>
      <c r="DS127" s="959"/>
      <c r="DT127" s="959"/>
      <c r="DU127" s="959"/>
      <c r="DV127" s="960" t="s">
        <v>138</v>
      </c>
      <c r="DW127" s="960"/>
      <c r="DX127" s="960"/>
      <c r="DY127" s="960"/>
      <c r="DZ127" s="961"/>
    </row>
    <row r="128" spans="1:130" s="221" customFormat="1" ht="26.25" customHeight="1" thickBot="1" x14ac:dyDescent="0.2">
      <c r="A128" s="1074" t="s">
        <v>490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491</v>
      </c>
      <c r="X128" s="1076"/>
      <c r="Y128" s="1076"/>
      <c r="Z128" s="1077"/>
      <c r="AA128" s="1078">
        <v>32716</v>
      </c>
      <c r="AB128" s="1079"/>
      <c r="AC128" s="1079"/>
      <c r="AD128" s="1079"/>
      <c r="AE128" s="1080"/>
      <c r="AF128" s="1081">
        <v>37281</v>
      </c>
      <c r="AG128" s="1079"/>
      <c r="AH128" s="1079"/>
      <c r="AI128" s="1079"/>
      <c r="AJ128" s="1080"/>
      <c r="AK128" s="1081">
        <v>41821</v>
      </c>
      <c r="AL128" s="1079"/>
      <c r="AM128" s="1079"/>
      <c r="AN128" s="1079"/>
      <c r="AO128" s="1080"/>
      <c r="AP128" s="1082"/>
      <c r="AQ128" s="1083"/>
      <c r="AR128" s="1083"/>
      <c r="AS128" s="1083"/>
      <c r="AT128" s="1084"/>
      <c r="AU128" s="223"/>
      <c r="AV128" s="223"/>
      <c r="AW128" s="223"/>
      <c r="AX128" s="929" t="s">
        <v>492</v>
      </c>
      <c r="AY128" s="930"/>
      <c r="AZ128" s="930"/>
      <c r="BA128" s="930"/>
      <c r="BB128" s="930"/>
      <c r="BC128" s="930"/>
      <c r="BD128" s="930"/>
      <c r="BE128" s="931"/>
      <c r="BF128" s="1085" t="s">
        <v>412</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493</v>
      </c>
      <c r="CQ128" s="758"/>
      <c r="CR128" s="758"/>
      <c r="CS128" s="758"/>
      <c r="CT128" s="758"/>
      <c r="CU128" s="758"/>
      <c r="CV128" s="758"/>
      <c r="CW128" s="758"/>
      <c r="CX128" s="758"/>
      <c r="CY128" s="758"/>
      <c r="CZ128" s="758"/>
      <c r="DA128" s="758"/>
      <c r="DB128" s="758"/>
      <c r="DC128" s="758"/>
      <c r="DD128" s="758"/>
      <c r="DE128" s="758"/>
      <c r="DF128" s="1069"/>
      <c r="DG128" s="1070" t="s">
        <v>412</v>
      </c>
      <c r="DH128" s="1071"/>
      <c r="DI128" s="1071"/>
      <c r="DJ128" s="1071"/>
      <c r="DK128" s="1071"/>
      <c r="DL128" s="1071" t="s">
        <v>480</v>
      </c>
      <c r="DM128" s="1071"/>
      <c r="DN128" s="1071"/>
      <c r="DO128" s="1071"/>
      <c r="DP128" s="1071"/>
      <c r="DQ128" s="1071" t="s">
        <v>412</v>
      </c>
      <c r="DR128" s="1071"/>
      <c r="DS128" s="1071"/>
      <c r="DT128" s="1071"/>
      <c r="DU128" s="1071"/>
      <c r="DV128" s="1072" t="s">
        <v>138</v>
      </c>
      <c r="DW128" s="1072"/>
      <c r="DX128" s="1072"/>
      <c r="DY128" s="1072"/>
      <c r="DZ128" s="1073"/>
    </row>
    <row r="129" spans="1:131" s="221" customFormat="1" ht="26.25" customHeight="1" x14ac:dyDescent="0.15">
      <c r="A129" s="967" t="s">
        <v>106</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494</v>
      </c>
      <c r="X129" s="1104"/>
      <c r="Y129" s="1104"/>
      <c r="Z129" s="1105"/>
      <c r="AA129" s="991">
        <v>3444795</v>
      </c>
      <c r="AB129" s="992"/>
      <c r="AC129" s="992"/>
      <c r="AD129" s="992"/>
      <c r="AE129" s="993"/>
      <c r="AF129" s="994">
        <v>3588240</v>
      </c>
      <c r="AG129" s="992"/>
      <c r="AH129" s="992"/>
      <c r="AI129" s="992"/>
      <c r="AJ129" s="993"/>
      <c r="AK129" s="994">
        <v>3932122</v>
      </c>
      <c r="AL129" s="992"/>
      <c r="AM129" s="992"/>
      <c r="AN129" s="992"/>
      <c r="AO129" s="993"/>
      <c r="AP129" s="1106"/>
      <c r="AQ129" s="1107"/>
      <c r="AR129" s="1107"/>
      <c r="AS129" s="1107"/>
      <c r="AT129" s="1108"/>
      <c r="AU129" s="224"/>
      <c r="AV129" s="224"/>
      <c r="AW129" s="224"/>
      <c r="AX129" s="1098" t="s">
        <v>495</v>
      </c>
      <c r="AY129" s="956"/>
      <c r="AZ129" s="956"/>
      <c r="BA129" s="956"/>
      <c r="BB129" s="956"/>
      <c r="BC129" s="956"/>
      <c r="BD129" s="956"/>
      <c r="BE129" s="957"/>
      <c r="BF129" s="1099" t="s">
        <v>480</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496</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497</v>
      </c>
      <c r="X130" s="1104"/>
      <c r="Y130" s="1104"/>
      <c r="Z130" s="1105"/>
      <c r="AA130" s="991">
        <v>483781</v>
      </c>
      <c r="AB130" s="992"/>
      <c r="AC130" s="992"/>
      <c r="AD130" s="992"/>
      <c r="AE130" s="993"/>
      <c r="AF130" s="994">
        <v>507585</v>
      </c>
      <c r="AG130" s="992"/>
      <c r="AH130" s="992"/>
      <c r="AI130" s="992"/>
      <c r="AJ130" s="993"/>
      <c r="AK130" s="994">
        <v>517978</v>
      </c>
      <c r="AL130" s="992"/>
      <c r="AM130" s="992"/>
      <c r="AN130" s="992"/>
      <c r="AO130" s="993"/>
      <c r="AP130" s="1106"/>
      <c r="AQ130" s="1107"/>
      <c r="AR130" s="1107"/>
      <c r="AS130" s="1107"/>
      <c r="AT130" s="1108"/>
      <c r="AU130" s="224"/>
      <c r="AV130" s="224"/>
      <c r="AW130" s="224"/>
      <c r="AX130" s="1098" t="s">
        <v>498</v>
      </c>
      <c r="AY130" s="956"/>
      <c r="AZ130" s="956"/>
      <c r="BA130" s="956"/>
      <c r="BB130" s="956"/>
      <c r="BC130" s="956"/>
      <c r="BD130" s="956"/>
      <c r="BE130" s="957"/>
      <c r="BF130" s="1134">
        <v>6.5</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499</v>
      </c>
      <c r="X131" s="1141"/>
      <c r="Y131" s="1141"/>
      <c r="Z131" s="1142"/>
      <c r="AA131" s="1037">
        <v>2961014</v>
      </c>
      <c r="AB131" s="1019"/>
      <c r="AC131" s="1019"/>
      <c r="AD131" s="1019"/>
      <c r="AE131" s="1020"/>
      <c r="AF131" s="1018">
        <v>3080655</v>
      </c>
      <c r="AG131" s="1019"/>
      <c r="AH131" s="1019"/>
      <c r="AI131" s="1019"/>
      <c r="AJ131" s="1020"/>
      <c r="AK131" s="1018">
        <v>3414144</v>
      </c>
      <c r="AL131" s="1019"/>
      <c r="AM131" s="1019"/>
      <c r="AN131" s="1019"/>
      <c r="AO131" s="1020"/>
      <c r="AP131" s="1143"/>
      <c r="AQ131" s="1144"/>
      <c r="AR131" s="1144"/>
      <c r="AS131" s="1144"/>
      <c r="AT131" s="1145"/>
      <c r="AU131" s="224"/>
      <c r="AV131" s="224"/>
      <c r="AW131" s="224"/>
      <c r="AX131" s="1116" t="s">
        <v>500</v>
      </c>
      <c r="AY131" s="758"/>
      <c r="AZ131" s="758"/>
      <c r="BA131" s="758"/>
      <c r="BB131" s="758"/>
      <c r="BC131" s="758"/>
      <c r="BD131" s="758"/>
      <c r="BE131" s="1069"/>
      <c r="BF131" s="1117" t="s">
        <v>138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501</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502</v>
      </c>
      <c r="W132" s="1127"/>
      <c r="X132" s="1127"/>
      <c r="Y132" s="1127"/>
      <c r="Z132" s="1128"/>
      <c r="AA132" s="1129">
        <v>7.2971623909999996</v>
      </c>
      <c r="AB132" s="1130"/>
      <c r="AC132" s="1130"/>
      <c r="AD132" s="1130"/>
      <c r="AE132" s="1131"/>
      <c r="AF132" s="1132">
        <v>6.2255916359999999</v>
      </c>
      <c r="AG132" s="1130"/>
      <c r="AH132" s="1130"/>
      <c r="AI132" s="1130"/>
      <c r="AJ132" s="1131"/>
      <c r="AK132" s="1132">
        <v>6.079064035</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503</v>
      </c>
      <c r="W133" s="1110"/>
      <c r="X133" s="1110"/>
      <c r="Y133" s="1110"/>
      <c r="Z133" s="1111"/>
      <c r="AA133" s="1112">
        <v>6.2</v>
      </c>
      <c r="AB133" s="1113"/>
      <c r="AC133" s="1113"/>
      <c r="AD133" s="1113"/>
      <c r="AE133" s="1114"/>
      <c r="AF133" s="1112">
        <v>6.5</v>
      </c>
      <c r="AG133" s="1113"/>
      <c r="AH133" s="1113"/>
      <c r="AI133" s="1113"/>
      <c r="AJ133" s="1114"/>
      <c r="AK133" s="1112">
        <v>6.5</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4gK5d++ZJn9blJIsqkPgl1KMhtH9G5EUUKeDWEUyNoa7FIrmX8gFGl58L4sjnym/iYJM/4AE5+HVajOKvP53kA==" saltValue="Phb4Wr6zc7s24OySU97j6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mj5UGwT1gr7YvfWlI8VKo1/KTf9pVZlq2RmtnWUe3BRmIfH//yYgspibY70CnybfTP7MYQJcICHMPBmD/iXA==" saltValue="zHuhFFrKWafIdDwnobO+C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512</v>
      </c>
      <c r="AL9" s="1150"/>
      <c r="AM9" s="1150"/>
      <c r="AN9" s="1151"/>
      <c r="AO9" s="272">
        <v>935068</v>
      </c>
      <c r="AP9" s="272">
        <v>234294</v>
      </c>
      <c r="AQ9" s="273">
        <v>231388</v>
      </c>
      <c r="AR9" s="274">
        <v>1.3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513</v>
      </c>
      <c r="AL10" s="1150"/>
      <c r="AM10" s="1150"/>
      <c r="AN10" s="1151"/>
      <c r="AO10" s="275">
        <v>167009</v>
      </c>
      <c r="AP10" s="275">
        <v>41846</v>
      </c>
      <c r="AQ10" s="276">
        <v>33497</v>
      </c>
      <c r="AR10" s="277">
        <v>24.9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514</v>
      </c>
      <c r="AL11" s="1150"/>
      <c r="AM11" s="1150"/>
      <c r="AN11" s="1151"/>
      <c r="AO11" s="275" t="s">
        <v>515</v>
      </c>
      <c r="AP11" s="275" t="s">
        <v>515</v>
      </c>
      <c r="AQ11" s="276">
        <v>3588</v>
      </c>
      <c r="AR11" s="277" t="s">
        <v>515</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516</v>
      </c>
      <c r="AL12" s="1150"/>
      <c r="AM12" s="1150"/>
      <c r="AN12" s="1151"/>
      <c r="AO12" s="275" t="s">
        <v>515</v>
      </c>
      <c r="AP12" s="275" t="s">
        <v>515</v>
      </c>
      <c r="AQ12" s="276" t="s">
        <v>515</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517</v>
      </c>
      <c r="AL13" s="1150"/>
      <c r="AM13" s="1150"/>
      <c r="AN13" s="1151"/>
      <c r="AO13" s="275">
        <v>30876</v>
      </c>
      <c r="AP13" s="275">
        <v>7736</v>
      </c>
      <c r="AQ13" s="276">
        <v>10932</v>
      </c>
      <c r="AR13" s="277">
        <v>-29.2</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518</v>
      </c>
      <c r="AL14" s="1150"/>
      <c r="AM14" s="1150"/>
      <c r="AN14" s="1151"/>
      <c r="AO14" s="275">
        <v>15576</v>
      </c>
      <c r="AP14" s="275">
        <v>3903</v>
      </c>
      <c r="AQ14" s="276">
        <v>4261</v>
      </c>
      <c r="AR14" s="277">
        <v>-8.4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519</v>
      </c>
      <c r="AL15" s="1153"/>
      <c r="AM15" s="1153"/>
      <c r="AN15" s="1154"/>
      <c r="AO15" s="275">
        <v>-70092</v>
      </c>
      <c r="AP15" s="275">
        <v>-17563</v>
      </c>
      <c r="AQ15" s="276">
        <v>-17972</v>
      </c>
      <c r="AR15" s="277">
        <v>-2.2999999999999998</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189</v>
      </c>
      <c r="AL16" s="1153"/>
      <c r="AM16" s="1153"/>
      <c r="AN16" s="1154"/>
      <c r="AO16" s="275">
        <v>1078437</v>
      </c>
      <c r="AP16" s="275">
        <v>270217</v>
      </c>
      <c r="AQ16" s="276">
        <v>265695</v>
      </c>
      <c r="AR16" s="277">
        <v>1.7</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524</v>
      </c>
      <c r="AL21" s="1156"/>
      <c r="AM21" s="1156"/>
      <c r="AN21" s="1157"/>
      <c r="AO21" s="288">
        <v>25.56</v>
      </c>
      <c r="AP21" s="289">
        <v>23.14</v>
      </c>
      <c r="AQ21" s="290">
        <v>2.42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525</v>
      </c>
      <c r="AL22" s="1156"/>
      <c r="AM22" s="1156"/>
      <c r="AN22" s="1157"/>
      <c r="AO22" s="293">
        <v>96.2</v>
      </c>
      <c r="AP22" s="294">
        <v>95.7</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526</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529</v>
      </c>
      <c r="AL32" s="1164"/>
      <c r="AM32" s="1164"/>
      <c r="AN32" s="1165"/>
      <c r="AO32" s="303">
        <v>629282</v>
      </c>
      <c r="AP32" s="303">
        <v>157675</v>
      </c>
      <c r="AQ32" s="304">
        <v>153945</v>
      </c>
      <c r="AR32" s="305">
        <v>2.4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530</v>
      </c>
      <c r="AL33" s="1164"/>
      <c r="AM33" s="1164"/>
      <c r="AN33" s="1165"/>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531</v>
      </c>
      <c r="AL34" s="1164"/>
      <c r="AM34" s="1164"/>
      <c r="AN34" s="1165"/>
      <c r="AO34" s="303" t="s">
        <v>515</v>
      </c>
      <c r="AP34" s="303" t="s">
        <v>515</v>
      </c>
      <c r="AQ34" s="304">
        <v>4</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532</v>
      </c>
      <c r="AL35" s="1164"/>
      <c r="AM35" s="1164"/>
      <c r="AN35" s="1165"/>
      <c r="AO35" s="303">
        <v>137695</v>
      </c>
      <c r="AP35" s="303">
        <v>34501</v>
      </c>
      <c r="AQ35" s="304">
        <v>31105</v>
      </c>
      <c r="AR35" s="305">
        <v>10.9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533</v>
      </c>
      <c r="AL36" s="1164"/>
      <c r="AM36" s="1164"/>
      <c r="AN36" s="1165"/>
      <c r="AO36" s="303" t="s">
        <v>515</v>
      </c>
      <c r="AP36" s="303" t="s">
        <v>515</v>
      </c>
      <c r="AQ36" s="304">
        <v>3257</v>
      </c>
      <c r="AR36" s="305" t="s">
        <v>515</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534</v>
      </c>
      <c r="AL37" s="1164"/>
      <c r="AM37" s="1164"/>
      <c r="AN37" s="1165"/>
      <c r="AO37" s="303">
        <v>370</v>
      </c>
      <c r="AP37" s="303">
        <v>93</v>
      </c>
      <c r="AQ37" s="304">
        <v>1590</v>
      </c>
      <c r="AR37" s="305">
        <v>-94.2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535</v>
      </c>
      <c r="AL38" s="1167"/>
      <c r="AM38" s="1167"/>
      <c r="AN38" s="1168"/>
      <c r="AO38" s="306" t="s">
        <v>515</v>
      </c>
      <c r="AP38" s="306" t="s">
        <v>515</v>
      </c>
      <c r="AQ38" s="307">
        <v>20</v>
      </c>
      <c r="AR38" s="295" t="s">
        <v>515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536</v>
      </c>
      <c r="AL39" s="1167"/>
      <c r="AM39" s="1167"/>
      <c r="AN39" s="1168"/>
      <c r="AO39" s="303">
        <v>-41821</v>
      </c>
      <c r="AP39" s="303">
        <v>-10479</v>
      </c>
      <c r="AQ39" s="304">
        <v>-7358</v>
      </c>
      <c r="AR39" s="305">
        <v>42.4</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537</v>
      </c>
      <c r="AL40" s="1164"/>
      <c r="AM40" s="1164"/>
      <c r="AN40" s="1165"/>
      <c r="AO40" s="303">
        <v>-517978</v>
      </c>
      <c r="AP40" s="303">
        <v>-129787</v>
      </c>
      <c r="AQ40" s="304">
        <v>-130450</v>
      </c>
      <c r="AR40" s="305">
        <v>-0.5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299</v>
      </c>
      <c r="AL41" s="1170"/>
      <c r="AM41" s="1170"/>
      <c r="AN41" s="1171"/>
      <c r="AO41" s="303">
        <v>207548</v>
      </c>
      <c r="AP41" s="303">
        <v>52004</v>
      </c>
      <c r="AQ41" s="304">
        <v>52112</v>
      </c>
      <c r="AR41" s="305">
        <v>-0.2</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507</v>
      </c>
      <c r="AN49" s="1160" t="s">
        <v>541</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942092</v>
      </c>
      <c r="AN51" s="325">
        <v>210195</v>
      </c>
      <c r="AO51" s="326">
        <v>21.9</v>
      </c>
      <c r="AP51" s="327">
        <v>291173</v>
      </c>
      <c r="AQ51" s="328">
        <v>-0.3</v>
      </c>
      <c r="AR51" s="329">
        <v>22.2</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389511</v>
      </c>
      <c r="AN52" s="333">
        <v>86906</v>
      </c>
      <c r="AO52" s="334">
        <v>-14.3</v>
      </c>
      <c r="AP52" s="335">
        <v>119071</v>
      </c>
      <c r="AQ52" s="336">
        <v>-6.7</v>
      </c>
      <c r="AR52" s="337">
        <v>-7.6</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806403</v>
      </c>
      <c r="AN53" s="325">
        <v>184785</v>
      </c>
      <c r="AO53" s="326">
        <v>-12.1</v>
      </c>
      <c r="AP53" s="327">
        <v>271581</v>
      </c>
      <c r="AQ53" s="328">
        <v>-6.7</v>
      </c>
      <c r="AR53" s="329">
        <v>-5.4</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387026</v>
      </c>
      <c r="AN54" s="333">
        <v>88686</v>
      </c>
      <c r="AO54" s="334">
        <v>2</v>
      </c>
      <c r="AP54" s="335">
        <v>117844</v>
      </c>
      <c r="AQ54" s="336">
        <v>-1</v>
      </c>
      <c r="AR54" s="337">
        <v>3</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715307</v>
      </c>
      <c r="AN55" s="325">
        <v>168545</v>
      </c>
      <c r="AO55" s="326">
        <v>-8.8000000000000007</v>
      </c>
      <c r="AP55" s="327">
        <v>268375</v>
      </c>
      <c r="AQ55" s="328">
        <v>-1.2</v>
      </c>
      <c r="AR55" s="329">
        <v>-7.6</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281810</v>
      </c>
      <c r="AN56" s="333">
        <v>66402</v>
      </c>
      <c r="AO56" s="334">
        <v>-25.1</v>
      </c>
      <c r="AP56" s="335">
        <v>119602</v>
      </c>
      <c r="AQ56" s="336">
        <v>1.5</v>
      </c>
      <c r="AR56" s="337">
        <v>-26.6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1166778</v>
      </c>
      <c r="AN57" s="325">
        <v>283750</v>
      </c>
      <c r="AO57" s="326">
        <v>68.400000000000006</v>
      </c>
      <c r="AP57" s="327">
        <v>301035</v>
      </c>
      <c r="AQ57" s="328">
        <v>12.2</v>
      </c>
      <c r="AR57" s="329">
        <v>56.2</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313978</v>
      </c>
      <c r="AN58" s="333">
        <v>76357</v>
      </c>
      <c r="AO58" s="334">
        <v>15</v>
      </c>
      <c r="AP58" s="335">
        <v>154376</v>
      </c>
      <c r="AQ58" s="336">
        <v>29.1</v>
      </c>
      <c r="AR58" s="337">
        <v>-14.1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851778</v>
      </c>
      <c r="AN59" s="325">
        <v>213425</v>
      </c>
      <c r="AO59" s="326">
        <v>-24.8</v>
      </c>
      <c r="AP59" s="327">
        <v>277467</v>
      </c>
      <c r="AQ59" s="328">
        <v>-7.8</v>
      </c>
      <c r="AR59" s="329">
        <v>-17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371486</v>
      </c>
      <c r="AN60" s="333">
        <v>93081</v>
      </c>
      <c r="AO60" s="334">
        <v>21.9</v>
      </c>
      <c r="AP60" s="335">
        <v>128378</v>
      </c>
      <c r="AQ60" s="336">
        <v>-16.8</v>
      </c>
      <c r="AR60" s="337">
        <v>38.700000000000003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896472</v>
      </c>
      <c r="AN61" s="340">
        <v>212140</v>
      </c>
      <c r="AO61" s="341">
        <v>8.9</v>
      </c>
      <c r="AP61" s="342">
        <v>281926</v>
      </c>
      <c r="AQ61" s="343">
        <v>-0.8</v>
      </c>
      <c r="AR61" s="329">
        <v>9.6999999999999993</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348762</v>
      </c>
      <c r="AN62" s="333">
        <v>82286</v>
      </c>
      <c r="AO62" s="334">
        <v>-0.1</v>
      </c>
      <c r="AP62" s="335">
        <v>127854</v>
      </c>
      <c r="AQ62" s="336">
        <v>1.2</v>
      </c>
      <c r="AR62" s="337">
        <v>-1.3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qidz152x4BJEblCrcgo8zWwUE27rDhxm04Q7g8IExMB1kVXXVA8hGNJwEMCXCECMevygQdViDMvOyZ/1Z8+Rw==" saltValue="Jks0HazV0uYQGpRZdgRgr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0" spans="125:125" ht="13.5" hidden="1" customHeight="1" x14ac:dyDescent="0.15"/>
    <row r="121" spans="125:125" ht="13.5" hidden="1" customHeight="1" x14ac:dyDescent="0.15">
      <c r="DU121" s="250"/>
    </row>
  </sheetData>
  <sheetProtection algorithmName="SHA-512" hashValue="PM4f6GZE2yZYQoosLn05yRhxh2yie4jxjccpQVNZ4B3YgkcCBkHnKiK13P+w+QwGbhWz1p0AdNmNSJBkkC9V6g==" saltValue="2VyX1nh5grC96qgdjG/XO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mckhUEGdcZ7oTAReqaAmWHWGeub8mW9UPeeb3kBVuNBnq01t8YtV5CGBRiaY62TE747QOSF/HZUMx8kLeJKq+w==" saltValue="xWFsHuvwxHZ7UI0vsvdpY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5" zoomScaleNormal="75" zoomScaleSheetLayoutView="100" workbookViewId="0">
      <selection activeCell="A45" sqref="A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72" t="s">
        <v>3</v>
      </c>
      <c r="D47" s="1172"/>
      <c r="E47" s="1173"/>
      <c r="F47" s="11">
        <v>35.159999999999997</v>
      </c>
      <c r="G47" s="12">
        <v>32.85</v>
      </c>
      <c r="H47" s="12">
        <v>29.72</v>
      </c>
      <c r="I47" s="12">
        <v>32.69</v>
      </c>
      <c r="J47" s="13">
        <v>33.79</v>
      </c>
    </row>
    <row r="48" spans="2:10" ht="57.75" customHeight="1" x14ac:dyDescent="0.15">
      <c r="B48" s="14"/>
      <c r="C48" s="1174" t="s">
        <v>4</v>
      </c>
      <c r="D48" s="1174"/>
      <c r="E48" s="1175"/>
      <c r="F48" s="15">
        <v>9.75</v>
      </c>
      <c r="G48" s="16">
        <v>8.48</v>
      </c>
      <c r="H48" s="16">
        <v>8.65</v>
      </c>
      <c r="I48" s="16">
        <v>8.68</v>
      </c>
      <c r="J48" s="17">
        <v>10.01</v>
      </c>
    </row>
    <row r="49" spans="2:10" ht="57.75" customHeight="1" thickBot="1" x14ac:dyDescent="0.2">
      <c r="B49" s="18"/>
      <c r="C49" s="1176" t="s">
        <v>5</v>
      </c>
      <c r="D49" s="1176"/>
      <c r="E49" s="1177"/>
      <c r="F49" s="19" t="s">
        <v>562</v>
      </c>
      <c r="G49" s="20" t="s">
        <v>563</v>
      </c>
      <c r="H49" s="20" t="s">
        <v>564</v>
      </c>
      <c r="I49" s="20">
        <v>0.38</v>
      </c>
      <c r="J49" s="21">
        <v>2.1</v>
      </c>
    </row>
    <row r="50" spans="2:10" x14ac:dyDescent="0.15"/>
  </sheetData>
  <sheetProtection algorithmName="SHA-512" hashValue="dcQa5o7YqZ2yRZIaVANdhtveMcC2v9xhlvJNE6QbWiCup07MUsZ7zdXB2QxsRCYjNV4YkU9zAa1mI6pRFS62dA==" saltValue="41xiQBOZ/hq6OuyxvEma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2023-03-17T05:10:12Z</cp:lastPrinted>
  <dcterms:created xsi:type="dcterms:W3CDTF">2023-02-20T03:29:52Z</dcterms:created>
  <dcterms:modified xsi:type="dcterms:W3CDTF">2023-11-02T05:24:59Z</dcterms:modified>
  <cp:category/>
</cp:coreProperties>
</file>