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2.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C:\Users\us04052\Desktop\"/>
    </mc:Choice>
  </mc:AlternateContent>
  <xr:revisionPtr revIDLastSave="0" documentId="13_ncr:1_{25F11895-8E34-4BA3-A53E-58CF3F101FA9}" xr6:coauthVersionLast="47" xr6:coauthVersionMax="47" xr10:uidLastSave="{00000000-0000-0000-0000-000000000000}"/>
  <bookViews>
    <workbookView xWindow="-120" yWindow="-120" windowWidth="29040" windowHeight="15840" xr2:uid="{8EE58CC5-438E-4682-A245-E00C7C0BFBD0}"/>
  </bookViews>
  <sheets>
    <sheet name="フレンドショップ登録用紙" sheetId="9" r:id="rId1"/>
    <sheet name="ウェブサイト掲載例" sheetId="11" r:id="rId2"/>
    <sheet name="WEB作業用" sheetId="12" state="hidden" r:id="rId3"/>
  </sheets>
  <definedNames>
    <definedName name="_xlnm.Print_Area" localSheetId="2">WEB作業用!$B$1:$G$37</definedName>
    <definedName name="_xlnm.Print_Area" localSheetId="1">#REF!</definedName>
    <definedName name="_xlnm.Print_Area" localSheetId="0">フレンドショップ登録用紙!$A$1:$G$81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3" i="12" l="1"/>
  <c r="E83" i="12" s="1"/>
  <c r="D77" i="12"/>
  <c r="D72" i="12"/>
  <c r="D75" i="12"/>
  <c r="D73" i="12"/>
  <c r="D62" i="12"/>
  <c r="D50" i="12"/>
  <c r="F24" i="12"/>
  <c r="F27" i="12"/>
  <c r="F26" i="12"/>
  <c r="F23" i="12"/>
  <c r="F21" i="12"/>
  <c r="F22" i="12"/>
  <c r="D14" i="12"/>
  <c r="D70" i="12"/>
  <c r="D69" i="12"/>
  <c r="D68" i="12"/>
  <c r="D67" i="12"/>
  <c r="D65" i="12"/>
  <c r="D91" i="12"/>
  <c r="D88" i="12"/>
  <c r="E87" i="12"/>
  <c r="D87" i="12"/>
  <c r="D84" i="12"/>
  <c r="D61" i="12"/>
  <c r="D60" i="12"/>
  <c r="D58" i="12"/>
  <c r="D57" i="12"/>
  <c r="D55" i="12"/>
  <c r="D54" i="12"/>
  <c r="D53" i="12"/>
  <c r="D52" i="12"/>
  <c r="D49" i="12"/>
  <c r="D48" i="12"/>
  <c r="D5" i="12"/>
  <c r="F37" i="12"/>
  <c r="D37" i="12" s="1"/>
  <c r="D36" i="12"/>
  <c r="J35" i="12"/>
  <c r="D30" i="12"/>
  <c r="D95" i="12" s="1"/>
  <c r="D29" i="12"/>
  <c r="D94" i="12" s="1"/>
  <c r="D27" i="12"/>
  <c r="D26" i="12"/>
  <c r="D23" i="12"/>
  <c r="D20" i="12"/>
  <c r="D17" i="12"/>
  <c r="D16" i="12"/>
  <c r="D15" i="12"/>
  <c r="D13" i="12"/>
  <c r="D12" i="12"/>
  <c r="D11" i="12"/>
  <c r="D10" i="12"/>
  <c r="D9" i="12"/>
  <c r="D8" i="12"/>
  <c r="D7" i="12"/>
  <c r="D6" i="12"/>
  <c r="D35" i="9"/>
  <c r="H29" i="9"/>
  <c r="H28" i="9"/>
  <c r="D28" i="9"/>
  <c r="D27" i="9"/>
  <c r="E84" i="12" l="1"/>
  <c r="D21" i="12"/>
  <c r="D59" i="12"/>
</calcChain>
</file>

<file path=xl/sharedStrings.xml><?xml version="1.0" encoding="utf-8"?>
<sst xmlns="http://schemas.openxmlformats.org/spreadsheetml/2006/main" count="359" uniqueCount="268">
  <si>
    <t>〇PR動画・SNSなど</t>
    <rPh sb="3" eb="5">
      <t>ドウガ</t>
    </rPh>
    <phoneticPr fontId="1"/>
  </si>
  <si>
    <t>担当法人名</t>
    <rPh sb="0" eb="5">
      <t>タントウホウジンメイ</t>
    </rPh>
    <phoneticPr fontId="1"/>
  </si>
  <si>
    <t xml:space="preserve">
</t>
  </si>
  <si>
    <t>氏名</t>
    <rPh sb="0" eb="2">
      <t>シメイ</t>
    </rPh>
    <phoneticPr fontId="1"/>
  </si>
  <si>
    <t>門鈴村　</t>
    <rPh sb="0" eb="1">
      <t>モン</t>
    </rPh>
    <rPh sb="1" eb="2">
      <t>スズ</t>
    </rPh>
    <rPh sb="2" eb="3">
      <t>ムラ</t>
    </rPh>
    <phoneticPr fontId="1"/>
  </si>
  <si>
    <t>11:00～20:00</t>
  </si>
  <si>
    <t>TEL</t>
  </si>
  <si>
    <t>フレンドエリア1</t>
  </si>
  <si>
    <t>店休日</t>
  </si>
  <si>
    <t>特典の対象
※該当するものに☑</t>
    <rPh sb="0" eb="2">
      <t>トクテン</t>
    </rPh>
    <rPh sb="3" eb="5">
      <t>タイショウ</t>
    </rPh>
    <phoneticPr fontId="1"/>
  </si>
  <si>
    <t>原稿提出日</t>
    <rPh sb="0" eb="2">
      <t>ゲンコウ</t>
    </rPh>
    <rPh sb="2" eb="4">
      <t>テイシュツ</t>
    </rPh>
    <rPh sb="4" eb="5">
      <t>ビ</t>
    </rPh>
    <phoneticPr fontId="1"/>
  </si>
  <si>
    <t>YouTubチャンネル</t>
  </si>
  <si>
    <t>https://store.montbell.jp/search/shopinfo/?shop_no=679907</t>
  </si>
  <si>
    <t>市区町村</t>
    <rPh sb="0" eb="4">
      <t>シクチョウソン</t>
    </rPh>
    <phoneticPr fontId="1"/>
  </si>
  <si>
    <t>施設紹介文
（特典ガイド・WEBサイト一覧用）
※100文字以内</t>
    <rPh sb="0" eb="5">
      <t>シセツショウカイブン</t>
    </rPh>
    <rPh sb="28" eb="30">
      <t>モジ</t>
    </rPh>
    <rPh sb="30" eb="32">
      <t>イナイ</t>
    </rPh>
    <phoneticPr fontId="1"/>
  </si>
  <si>
    <t>施設名（かな）</t>
    <rPh sb="0" eb="2">
      <t>シセツ</t>
    </rPh>
    <rPh sb="2" eb="3">
      <t>メイ</t>
    </rPh>
    <phoneticPr fontId="1"/>
  </si>
  <si>
    <t>https://www.youtube.com/・・・・・・・・</t>
  </si>
  <si>
    <t>　　営業部</t>
    <rPh sb="2" eb="5">
      <t>エイギョウブ</t>
    </rPh>
    <phoneticPr fontId="1"/>
  </si>
  <si>
    <t>大阪府</t>
    <rPh sb="0" eb="3">
      <t>オオサカフ</t>
    </rPh>
    <phoneticPr fontId="1"/>
  </si>
  <si>
    <t>施設名</t>
    <rPh sb="0" eb="2">
      <t>シセツ</t>
    </rPh>
    <rPh sb="2" eb="3">
      <t>メイ</t>
    </rPh>
    <phoneticPr fontId="1"/>
  </si>
  <si>
    <t>都道府県</t>
    <rPh sb="0" eb="4">
      <t>トドウフケン</t>
    </rPh>
    <phoneticPr fontId="1"/>
  </si>
  <si>
    <t>【会員特典】</t>
    <rPh sb="1" eb="5">
      <t>カイイントクテン</t>
    </rPh>
    <phoneticPr fontId="1"/>
  </si>
  <si>
    <t>06-6538-3699</t>
  </si>
  <si>
    <t>住所（郵便番号）　　〒　</t>
    <rPh sb="0" eb="2">
      <t>ジュウショ</t>
    </rPh>
    <rPh sb="3" eb="7">
      <t>ユウビンバンゴウ</t>
    </rPh>
    <phoneticPr fontId="1"/>
  </si>
  <si>
    <t>氏名（かな）</t>
    <rPh sb="0" eb="2">
      <t>シメイ</t>
    </rPh>
    <phoneticPr fontId="1"/>
  </si>
  <si>
    <t>フレンドエリア2</t>
  </si>
  <si>
    <t>フレンドエリア3</t>
  </si>
  <si>
    <t>FAX</t>
  </si>
  <si>
    <t>　　モンベルストア　（　　　　　）店</t>
    <rPh sb="17" eb="18">
      <t>ミセ</t>
    </rPh>
    <phoneticPr fontId="1"/>
  </si>
  <si>
    <t>登録のきっかけ
※該当するものに☑</t>
  </si>
  <si>
    <t>公式サイトURL</t>
    <rPh sb="0" eb="2">
      <t>コウシキ</t>
    </rPh>
    <phoneticPr fontId="1"/>
  </si>
  <si>
    <t>記入例</t>
    <rPh sb="0" eb="3">
      <t>キニュウレイ</t>
    </rPh>
    <phoneticPr fontId="1"/>
  </si>
  <si>
    <t>15.ドッグラン</t>
  </si>
  <si>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1"/>
  </si>
  <si>
    <t>7.サイクリング</t>
  </si>
  <si>
    <t>営業時間</t>
  </si>
  <si>
    <t xml:space="preserve">
</t>
  </si>
  <si>
    <t>営業期間（あれば）</t>
    <rPh sb="0" eb="2">
      <t>エイギョウ</t>
    </rPh>
    <rPh sb="2" eb="4">
      <t>キカン</t>
    </rPh>
    <phoneticPr fontId="1"/>
  </si>
  <si>
    <t>定休日</t>
    <rPh sb="0" eb="3">
      <t>テイキュウビ</t>
    </rPh>
    <phoneticPr fontId="1"/>
  </si>
  <si>
    <t>施設紹介文
（特典ガイド冊子用）
※100文字以内</t>
    <rPh sb="0" eb="5">
      <t>シセツショウカイブン</t>
    </rPh>
    <rPh sb="7" eb="9">
      <t>トクテン</t>
    </rPh>
    <rPh sb="12" eb="14">
      <t>サッシ</t>
    </rPh>
    <rPh sb="14" eb="15">
      <t>ヨウ</t>
    </rPh>
    <rPh sb="21" eb="23">
      <t>モジ</t>
    </rPh>
    <rPh sb="23" eb="25">
      <t>イナイ</t>
    </rPh>
    <phoneticPr fontId="1"/>
  </si>
  <si>
    <t>【業種】</t>
    <rPh sb="1" eb="3">
      <t>ギョウシュ</t>
    </rPh>
    <phoneticPr fontId="1"/>
  </si>
  <si>
    <t>施設紹介文
（WEBサイト用）
※400文字以内</t>
    <rPh sb="0" eb="5">
      <t>シセツショウカイブン</t>
    </rPh>
    <rPh sb="13" eb="14">
      <t>ヨウ</t>
    </rPh>
    <rPh sb="20" eb="22">
      <t>モジ</t>
    </rPh>
    <rPh sb="22" eb="24">
      <t>イナイ</t>
    </rPh>
    <phoneticPr fontId="1"/>
  </si>
  <si>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1"/>
  </si>
  <si>
    <t>門鈴村　公式twitter</t>
  </si>
  <si>
    <t>法人名</t>
    <rPh sb="0" eb="3">
      <t>ホウジンメイ</t>
    </rPh>
    <phoneticPr fontId="1"/>
  </si>
  <si>
    <t>フレンドショップ登録者さまご記入欄</t>
    <rPh sb="8" eb="10">
      <t>トウロク</t>
    </rPh>
    <rPh sb="10" eb="11">
      <t>シャ</t>
    </rPh>
    <rPh sb="14" eb="17">
      <t>キニュウラン</t>
    </rPh>
    <phoneticPr fontId="1"/>
  </si>
  <si>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1"/>
  </si>
  <si>
    <t>06-6538-3896</t>
  </si>
  <si>
    <t>https://m.facebook.com/montbelljpn</t>
  </si>
  <si>
    <t>ここに共有リンク貼り付け</t>
    <rPh sb="3" eb="5">
      <t>キョウユウ</t>
    </rPh>
    <rPh sb="8" eb="9">
      <t>ハ</t>
    </rPh>
    <rPh sb="10" eb="11">
      <t>ツ</t>
    </rPh>
    <phoneticPr fontId="1"/>
  </si>
  <si>
    <t>1月～10月</t>
    <rPh sb="1" eb="2">
      <t>ガツ</t>
    </rPh>
    <rPh sb="5" eb="6">
      <t>ガツ</t>
    </rPh>
    <phoneticPr fontId="1"/>
  </si>
  <si>
    <t>9.ＳＵＰ</t>
  </si>
  <si>
    <t>施設で提供しているアクティビティで当てはまるものがあれば該当するものに☑
（複数選択可）</t>
    <rPh sb="0" eb="2">
      <t>シセツ</t>
    </rPh>
    <rPh sb="3" eb="5">
      <t>テイキョウ</t>
    </rPh>
    <rPh sb="17" eb="18">
      <t>ア</t>
    </rPh>
    <rPh sb="28" eb="30">
      <t>ガイトウ</t>
    </rPh>
    <phoneticPr fontId="1"/>
  </si>
  <si>
    <t>不定休</t>
    <rPh sb="0" eb="3">
      <t>フテイキュウ</t>
    </rPh>
    <phoneticPr fontId="1"/>
  </si>
  <si>
    <t>店舗名かな</t>
  </si>
  <si>
    <t>飲食料金から10%OFF</t>
    <rPh sb="0" eb="4">
      <t>インショクリョウキン</t>
    </rPh>
    <phoneticPr fontId="1"/>
  </si>
  <si>
    <t>宿泊コテージ、モンベルストア、レストラン、温浴施設などが一体となった複合施設です。アウトドアイベントを通年で開催しており、いつでも本格的なアウトドア体験が楽しめます。</t>
  </si>
  <si>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1"/>
  </si>
  <si>
    <t>781-3601</t>
  </si>
  <si>
    <t>https://www.youtube.com/user/montbellec/featured</t>
  </si>
  <si>
    <t>門鈴村</t>
    <rPh sb="0" eb="1">
      <t>モン</t>
    </rPh>
    <rPh sb="1" eb="2">
      <t>スズ</t>
    </rPh>
    <rPh sb="2" eb="3">
      <t>ムラ</t>
    </rPh>
    <phoneticPr fontId="1"/>
  </si>
  <si>
    <t>もんべるむら</t>
  </si>
  <si>
    <t>■会員特典ガイド、カタログなど資料の送付先　　　　　　　　　　※太枠内の希望するものにチェックを入れてください。</t>
    <rPh sb="1" eb="3">
      <t>カイイン</t>
    </rPh>
    <rPh sb="3" eb="5">
      <t>トクテン</t>
    </rPh>
    <rPh sb="15" eb="17">
      <t>シリョウ</t>
    </rPh>
    <rPh sb="18" eb="20">
      <t>ソウフ</t>
    </rPh>
    <rPh sb="20" eb="21">
      <t>サキ</t>
    </rPh>
    <rPh sb="32" eb="35">
      <t>フトワクナイ</t>
    </rPh>
    <rPh sb="36" eb="38">
      <t>キボウ</t>
    </rPh>
    <rPh sb="48" eb="49">
      <t>イ</t>
    </rPh>
    <phoneticPr fontId="1"/>
  </si>
  <si>
    <t>フレンドショップ情報</t>
    <rPh sb="8" eb="10">
      <t>ジョウホウ</t>
    </rPh>
    <phoneticPr fontId="1"/>
  </si>
  <si>
    <t>※太枠内に記入してください</t>
    <rPh sb="1" eb="2">
      <t>フト</t>
    </rPh>
    <rPh sb="2" eb="4">
      <t>ワクナイ</t>
    </rPh>
    <rPh sb="5" eb="7">
      <t>キニュウ</t>
    </rPh>
    <phoneticPr fontId="1"/>
  </si>
  <si>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1"/>
  </si>
  <si>
    <t>■特典ガイド・WEB記載情報</t>
    <rPh sb="1" eb="3">
      <t>トクテン</t>
    </rPh>
    <rPh sb="10" eb="14">
      <t>キサイジョウホウ</t>
    </rPh>
    <phoneticPr fontId="1"/>
  </si>
  <si>
    <t>3.スノーシュー</t>
  </si>
  <si>
    <t>https://twitter.com/montbelljp</t>
  </si>
  <si>
    <r>
      <t>ペット同伴の可否、
及び可能な範囲</t>
    </r>
    <r>
      <rPr>
        <sz val="10"/>
        <color theme="1"/>
        <rFont val="ＭＳ Ｐゴシック"/>
        <family val="3"/>
        <charset val="128"/>
      </rPr>
      <t>(飲食同伴、宿泊、ドッグラン等)</t>
    </r>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1"/>
  </si>
  <si>
    <t>門鈴村PR動画</t>
  </si>
  <si>
    <t>■ご担当者さま登録情報</t>
    <rPh sb="2" eb="5">
      <t>タントウシャ</t>
    </rPh>
    <rPh sb="7" eb="11">
      <t>トウロクジョウホウ</t>
    </rPh>
    <phoneticPr fontId="1"/>
  </si>
  <si>
    <t>門鈴村　公式youtube</t>
  </si>
  <si>
    <t>門鈴村　公式Facebook</t>
    <rPh sb="0" eb="1">
      <t>モン</t>
    </rPh>
    <rPh sb="1" eb="2">
      <t>スズ</t>
    </rPh>
    <rPh sb="2" eb="3">
      <t>ムラ</t>
    </rPh>
    <rPh sb="4" eb="6">
      <t>コウシキ</t>
    </rPh>
    <phoneticPr fontId="1"/>
  </si>
  <si>
    <t>store@montbell.com</t>
  </si>
  <si>
    <t>ペット同伴の可否</t>
    <rPh sb="3" eb="5">
      <t>ドウハン</t>
    </rPh>
    <rPh sb="6" eb="8">
      <t>カヒ</t>
    </rPh>
    <phoneticPr fontId="1"/>
  </si>
  <si>
    <t>■特典ガイド・WEB記載情報</t>
    <rPh sb="1" eb="3">
      <t>トクテン</t>
    </rPh>
    <rPh sb="5" eb="7">
      <t>キニュウ</t>
    </rPh>
    <phoneticPr fontId="1"/>
  </si>
  <si>
    <t>99.その他</t>
  </si>
  <si>
    <t>公開予定</t>
    <rPh sb="0" eb="2">
      <t>コウカイ</t>
    </rPh>
    <rPh sb="2" eb="4">
      <t>ヨテイ</t>
    </rPh>
    <phoneticPr fontId="1"/>
  </si>
  <si>
    <t>施設メールアドレス</t>
    <rPh sb="0" eb="2">
      <t>シセツ</t>
    </rPh>
    <phoneticPr fontId="1"/>
  </si>
  <si>
    <t>PR動画（YouTube）URL 
※メインとなる１本</t>
    <rPh sb="2" eb="4">
      <t>ドウガ</t>
    </rPh>
    <rPh sb="26" eb="27">
      <t>ホン</t>
    </rPh>
    <phoneticPr fontId="1"/>
  </si>
  <si>
    <t>Facebook</t>
  </si>
  <si>
    <t>Twitter</t>
  </si>
  <si>
    <t>Instagram</t>
  </si>
  <si>
    <t>飲食店</t>
    <rPh sb="0" eb="2">
      <t>インショク</t>
    </rPh>
    <rPh sb="2" eb="3">
      <t>テン</t>
    </rPh>
    <phoneticPr fontId="1"/>
  </si>
  <si>
    <t>https://www.instagram.com/・・・・・・</t>
  </si>
  <si>
    <t xml:space="preserve">
その他：</t>
    <rPh sb="7" eb="8">
      <t>タ</t>
    </rPh>
    <phoneticPr fontId="1"/>
  </si>
  <si>
    <t>門鈴村　公式instagram</t>
  </si>
  <si>
    <r>
      <t xml:space="preserve">
</t>
    </r>
    <r>
      <rPr>
        <sz val="11"/>
        <color theme="1"/>
        <rFont val="游ゴシック"/>
        <family val="3"/>
        <charset val="128"/>
      </rPr>
      <t>その他：</t>
    </r>
    <rPh sb="7" eb="8">
      <t>タ</t>
    </rPh>
    <phoneticPr fontId="1"/>
  </si>
  <si>
    <t>施設分類
※該当するものに☑
（複数選択可）</t>
    <rPh sb="0" eb="2">
      <t>シセツ</t>
    </rPh>
    <rPh sb="2" eb="4">
      <t>ブンルイ</t>
    </rPh>
    <rPh sb="6" eb="8">
      <t>ガイトウ</t>
    </rPh>
    <phoneticPr fontId="1"/>
  </si>
  <si>
    <t>（選択した分類の中から優先度合いの高い2つを記入してください）</t>
  </si>
  <si>
    <t>（選択したアクティビティの中から優先度合いの高い2つを記入してください）</t>
  </si>
  <si>
    <t>フレンドショップ新規登録用紙</t>
    <rPh sb="8" eb="10">
      <t>シンキ</t>
    </rPh>
    <rPh sb="10" eb="12">
      <t>トウロク</t>
    </rPh>
    <rPh sb="12" eb="14">
      <t>ヨウシ</t>
    </rPh>
    <phoneticPr fontId="1"/>
  </si>
  <si>
    <r>
      <t>【優先アクティビティ①】</t>
    </r>
    <r>
      <rPr>
        <sz val="11"/>
        <color theme="1"/>
        <rFont val="ＭＳ Ｐゴシック"/>
        <family val="3"/>
        <charset val="128"/>
      </rPr>
      <t>トレッキング</t>
    </r>
  </si>
  <si>
    <r>
      <t>【優先アクティビティ②】</t>
    </r>
    <r>
      <rPr>
        <sz val="11"/>
        <color theme="1"/>
        <rFont val="ＭＳ Ｐゴシック"/>
        <family val="3"/>
        <charset val="128"/>
      </rPr>
      <t>サイクリング</t>
    </r>
  </si>
  <si>
    <r>
      <t>【優先分類①】</t>
    </r>
    <r>
      <rPr>
        <sz val="11"/>
        <color theme="1"/>
        <rFont val="ＭＳ Ｐゴシック"/>
        <family val="3"/>
        <charset val="128"/>
      </rPr>
      <t>宿泊施設</t>
    </r>
    <rPh sb="3" eb="5">
      <t>ブンルイ</t>
    </rPh>
    <rPh sb="7" eb="9">
      <t>シュクハク</t>
    </rPh>
    <rPh sb="9" eb="11">
      <t>シセツ</t>
    </rPh>
    <phoneticPr fontId="1"/>
  </si>
  <si>
    <t>業種①</t>
    <rPh sb="0" eb="2">
      <t>ギョウシュ</t>
    </rPh>
    <phoneticPr fontId="1"/>
  </si>
  <si>
    <r>
      <t>【優先分類②】</t>
    </r>
    <r>
      <rPr>
        <sz val="11"/>
        <color theme="1"/>
        <rFont val="ＭＳ Ｐゴシック"/>
        <family val="3"/>
        <charset val="128"/>
      </rPr>
      <t>ショッピング</t>
    </r>
  </si>
  <si>
    <t>ショッピング</t>
  </si>
  <si>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1"/>
  </si>
  <si>
    <t>温泉・温浴施設</t>
    <rPh sb="0" eb="2">
      <t>オンセン</t>
    </rPh>
    <rPh sb="3" eb="5">
      <t>オンヨク</t>
    </rPh>
    <rPh sb="5" eb="7">
      <t>シセツ</t>
    </rPh>
    <phoneticPr fontId="1"/>
  </si>
  <si>
    <t>宿泊施設</t>
    <rPh sb="0" eb="2">
      <t>シュクハク</t>
    </rPh>
    <rPh sb="2" eb="4">
      <t>シセツ</t>
    </rPh>
    <phoneticPr fontId="1"/>
  </si>
  <si>
    <t>山小屋</t>
    <rPh sb="0" eb="3">
      <t>ヤマゴヤ</t>
    </rPh>
    <phoneticPr fontId="1"/>
  </si>
  <si>
    <t>体験・ガイドツアー</t>
    <rPh sb="0" eb="2">
      <t>タイケン</t>
    </rPh>
    <phoneticPr fontId="1"/>
  </si>
  <si>
    <t>キャンプ場</t>
    <rPh sb="4" eb="5">
      <t>ジョウ</t>
    </rPh>
    <phoneticPr fontId="1"/>
  </si>
  <si>
    <t>■モンベルクラブスタッフ使用欄（ウェブ入力用）</t>
    <rPh sb="12" eb="14">
      <t>シヨウ</t>
    </rPh>
    <rPh sb="14" eb="15">
      <t>ラン</t>
    </rPh>
    <rPh sb="19" eb="21">
      <t>ニュウリョク</t>
    </rPh>
    <rPh sb="21" eb="22">
      <t>ヨウ</t>
    </rPh>
    <phoneticPr fontId="1"/>
  </si>
  <si>
    <t>（担当者）住所</t>
    <rPh sb="1" eb="4">
      <t>タントウシャ</t>
    </rPh>
    <rPh sb="5" eb="7">
      <t>ジュウショ</t>
    </rPh>
    <phoneticPr fontId="1"/>
  </si>
  <si>
    <t>店舗情報管理＜新規登録＞【入力】</t>
  </si>
  <si>
    <t>店舗名</t>
  </si>
  <si>
    <t>所在地　</t>
  </si>
  <si>
    <t>〒</t>
  </si>
  <si>
    <t>都道府県</t>
  </si>
  <si>
    <t xml:space="preserve">TEL </t>
  </si>
  <si>
    <t>リンク先URL</t>
  </si>
  <si>
    <t>営業時間</t>
    <rPh sb="0" eb="2">
      <t>エイギョウ</t>
    </rPh>
    <rPh sb="2" eb="4">
      <t>ジカン</t>
    </rPh>
    <phoneticPr fontId="1"/>
  </si>
  <si>
    <t>8.クライミング</t>
  </si>
  <si>
    <t>店舗案内文</t>
  </si>
  <si>
    <t>※あれば記入</t>
    <rPh sb="4" eb="6">
      <t>キニュウ</t>
    </rPh>
    <phoneticPr fontId="1"/>
  </si>
  <si>
    <t>店舗種類①</t>
  </si>
  <si>
    <t>店舗種類②</t>
  </si>
  <si>
    <t>X (旧Twitter)</t>
    <rPh sb="3" eb="4">
      <t>キュウ</t>
    </rPh>
    <phoneticPr fontId="1"/>
  </si>
  <si>
    <t>店舗案内【詳細】</t>
  </si>
  <si>
    <t>店舗案内情報</t>
  </si>
  <si>
    <t>右上</t>
  </si>
  <si>
    <t>右下</t>
  </si>
  <si>
    <t>店休日の追記</t>
    <rPh sb="4" eb="6">
      <t>ツイキ</t>
    </rPh>
    <phoneticPr fontId="1"/>
  </si>
  <si>
    <t>地図表示タイプ</t>
  </si>
  <si>
    <t>特典の対象</t>
  </si>
  <si>
    <t>連絡欄</t>
  </si>
  <si>
    <t>※作成日、担当者名</t>
  </si>
  <si>
    <t>PR動画（YouTube）名称</t>
  </si>
  <si>
    <t>選択したアクティビティの中から優先度合いの高い2つを記入してください</t>
  </si>
  <si>
    <t>選択した分類の中から優先度合いの高い2つを記入してください</t>
  </si>
  <si>
    <t>PR動画　名称</t>
    <rPh sb="5" eb="7">
      <t>メイショウ</t>
    </rPh>
    <phoneticPr fontId="1"/>
  </si>
  <si>
    <t>PR動画　紹介文（150字程度）</t>
    <rPh sb="5" eb="8">
      <t>ショウカイブン</t>
    </rPh>
    <rPh sb="12" eb="13">
      <t>ジ</t>
    </rPh>
    <rPh sb="13" eb="15">
      <t>テイド</t>
    </rPh>
    <phoneticPr fontId="1"/>
  </si>
  <si>
    <t>【上段】　SNS　アカウント名</t>
    <rPh sb="1" eb="3">
      <t>ジョウダン</t>
    </rPh>
    <rPh sb="14" eb="15">
      <t>メイ</t>
    </rPh>
    <phoneticPr fontId="1"/>
  </si>
  <si>
    <t>【下段】　SNS　URL</t>
    <rPh sb="1" eb="2">
      <t>シタ</t>
    </rPh>
    <phoneticPr fontId="1"/>
  </si>
  <si>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</si>
  <si>
    <t>〇PR動画（1本）</t>
    <rPh sb="3" eb="5">
      <t>ドウガ</t>
    </rPh>
    <rPh sb="7" eb="8">
      <t>ホン</t>
    </rPh>
    <phoneticPr fontId="1"/>
  </si>
  <si>
    <t>PR動画　紹介文（150字程度）</t>
  </si>
  <si>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1"/>
  </si>
  <si>
    <t>門鈴村でのおすすめの過ごし方をご紹介！
お買い物だけでなく、広い敷地内で楽しめるアクティビティもたくさんご用意しています。</t>
  </si>
  <si>
    <t>門鈴村PR動画</t>
    <rPh sb="0" eb="1">
      <t>モン</t>
    </rPh>
    <rPh sb="1" eb="2">
      <t>スズ</t>
    </rPh>
    <rPh sb="2" eb="3">
      <t>ムラ</t>
    </rPh>
    <rPh sb="5" eb="7">
      <t>ドウガ</t>
    </rPh>
    <phoneticPr fontId="1"/>
  </si>
  <si>
    <t>　　モンベルクラブ事務局</t>
    <rPh sb="9" eb="12">
      <t>ジムキョク</t>
    </rPh>
    <phoneticPr fontId="1"/>
  </si>
  <si>
    <t>　　他部署</t>
    <rPh sb="2" eb="5">
      <t>タブショ</t>
    </rPh>
    <phoneticPr fontId="1"/>
  </si>
  <si>
    <t>門鈴村with bear</t>
  </si>
  <si>
    <t>　　M.O.C.（モンベル・アウトドア・チャレンジ）</t>
  </si>
  <si>
    <t>PR動画</t>
    <rPh sb="2" eb="4">
      <t>ドウガ</t>
    </rPh>
    <phoneticPr fontId="1"/>
  </si>
  <si>
    <t>紹介文＆URL埋め込み</t>
    <rPh sb="0" eb="3">
      <t>ショウカイブン</t>
    </rPh>
    <rPh sb="7" eb="8">
      <t>ウ</t>
    </rPh>
    <rPh sb="9" eb="10">
      <t>コ</t>
    </rPh>
    <phoneticPr fontId="1"/>
  </si>
  <si>
    <t>名称
（タイトル）</t>
    <rPh sb="0" eb="2">
      <t>メイショウ</t>
    </rPh>
    <phoneticPr fontId="1"/>
  </si>
  <si>
    <t>スキー場</t>
    <rPh sb="3" eb="4">
      <t>ジョウ</t>
    </rPh>
    <phoneticPr fontId="1"/>
  </si>
  <si>
    <r>
      <t>　　会員さまのみ
　　</t>
    </r>
    <r>
      <rPr>
        <u/>
        <sz val="11"/>
        <color theme="1"/>
        <rFont val="ＭＳ Ｐゴシック"/>
        <family val="3"/>
        <charset val="128"/>
      </rPr>
      <t>　４</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1"/>
  </si>
  <si>
    <t>クライミングジム</t>
  </si>
  <si>
    <t>ロープウェイ・ケーブルカー</t>
  </si>
  <si>
    <r>
      <rPr>
        <sz val="11"/>
        <color theme="1"/>
        <rFont val="ＭＳ Ｐゴシック"/>
        <family val="3"/>
        <charset val="128"/>
      </rPr>
      <t>【優先アクティビティ①】　</t>
    </r>
    <r>
      <rPr>
        <b/>
        <sz val="11"/>
        <color theme="1"/>
        <rFont val="ＭＳ Ｐゴシック"/>
        <family val="3"/>
        <charset val="128"/>
      </rPr>
      <t>トレッキング</t>
    </r>
  </si>
  <si>
    <t>担当者名</t>
    <rPh sb="0" eb="4">
      <t>タントウシャメイ</t>
    </rPh>
    <phoneticPr fontId="1"/>
  </si>
  <si>
    <r>
      <rPr>
        <sz val="11"/>
        <color theme="1"/>
        <rFont val="ＭＳ Ｐゴシック"/>
        <family val="3"/>
        <charset val="128"/>
      </rPr>
      <t>【優先アクティビティ②】　</t>
    </r>
    <r>
      <rPr>
        <b/>
        <sz val="11"/>
        <color theme="1"/>
        <rFont val="ＭＳ Ｐゴシック"/>
        <family val="3"/>
        <charset val="128"/>
      </rPr>
      <t>サイクリング</t>
    </r>
  </si>
  <si>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1"/>
  </si>
  <si>
    <r>
      <rPr>
        <sz val="11"/>
        <color theme="1"/>
        <rFont val="ＭＳ Ｐゴシック"/>
        <family val="3"/>
        <charset val="128"/>
      </rPr>
      <t>【優先分類②】　</t>
    </r>
    <r>
      <rPr>
        <b/>
        <sz val="11"/>
        <color theme="1"/>
        <rFont val="ＭＳ Ｐゴシック"/>
        <family val="3"/>
        <charset val="128"/>
      </rPr>
      <t>ショッピング</t>
    </r>
  </si>
  <si>
    <t>業務用メールアドレス</t>
    <rPh sb="0" eb="3">
      <t>ギョウムヨウ</t>
    </rPh>
    <phoneticPr fontId="1"/>
  </si>
  <si>
    <t>関連情報【入力】</t>
    <rPh sb="0" eb="4">
      <t>カンレンジョウホウ</t>
    </rPh>
    <phoneticPr fontId="1"/>
  </si>
  <si>
    <t>【上段】　SNS　アカウント名</t>
  </si>
  <si>
    <t>字名・番地</t>
    <rPh sb="0" eb="1">
      <t>アザ</t>
    </rPh>
    <rPh sb="1" eb="2">
      <t>メイ</t>
    </rPh>
    <rPh sb="3" eb="5">
      <t>バンチ</t>
    </rPh>
    <phoneticPr fontId="1"/>
  </si>
  <si>
    <t>字名・番地</t>
    <rPh sb="0" eb="1">
      <t>ジ</t>
    </rPh>
    <rPh sb="1" eb="2">
      <t>メイ</t>
    </rPh>
    <rPh sb="3" eb="5">
      <t>バンチ</t>
    </rPh>
    <phoneticPr fontId="1"/>
  </si>
  <si>
    <t>電話番号1</t>
    <rPh sb="0" eb="4">
      <t>デンワバンゴウ</t>
    </rPh>
    <phoneticPr fontId="1"/>
  </si>
  <si>
    <t>大阪市</t>
    <rPh sb="0" eb="3">
      <t>オオサカシ</t>
    </rPh>
    <phoneticPr fontId="1"/>
  </si>
  <si>
    <t>字名・番地</t>
  </si>
  <si>
    <t xml:space="preserve">　　広報部   </t>
    <rPh sb="2" eb="5">
      <t>コウホウブ</t>
    </rPh>
    <phoneticPr fontId="1"/>
  </si>
  <si>
    <t>市町村（東京23区）</t>
    <rPh sb="4" eb="6">
      <t>トウキョウ</t>
    </rPh>
    <rPh sb="8" eb="9">
      <t>ク</t>
    </rPh>
    <phoneticPr fontId="1"/>
  </si>
  <si>
    <t>西区新町1-33-20</t>
    <rPh sb="2" eb="4">
      <t>シンマチ</t>
    </rPh>
    <phoneticPr fontId="1"/>
  </si>
  <si>
    <r>
      <rPr>
        <b/>
        <sz val="12"/>
        <color theme="1"/>
        <rFont val="ＭＳ Ｐゴシック"/>
        <family val="3"/>
        <charset val="128"/>
      </rPr>
      <t>○公式SNSアカウント</t>
    </r>
    <r>
      <rPr>
        <b/>
        <sz val="10.5"/>
        <color theme="1"/>
        <rFont val="ＭＳ Ｐゴシック"/>
        <family val="3"/>
        <charset val="128"/>
      </rPr>
      <t xml:space="preserve">
</t>
    </r>
    <r>
      <rPr>
        <sz val="9"/>
        <color rgb="FFFF0000"/>
        <rFont val="ＭＳ Ｐゴシック"/>
        <family val="3"/>
        <charset val="128"/>
      </rPr>
      <t>※右の上段にアカウント名、下段にURLを記入。</t>
    </r>
    <rPh sb="1" eb="3">
      <t>コウシキ</t>
    </rPh>
    <phoneticPr fontId="1"/>
  </si>
  <si>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1"/>
  </si>
  <si>
    <t>facebook</t>
  </si>
  <si>
    <t>門鈴村</t>
  </si>
  <si>
    <t>門鈴村~熊のいる宿～</t>
    <rPh sb="4" eb="5">
      <t>クマ</t>
    </rPh>
    <rPh sb="8" eb="9">
      <t>ヤド</t>
    </rPh>
    <phoneticPr fontId="1"/>
  </si>
  <si>
    <t>YouTubeチャンネル</t>
  </si>
  <si>
    <r>
      <t xml:space="preserve">市区町村
</t>
    </r>
    <r>
      <rPr>
        <sz val="9"/>
        <color theme="1"/>
        <rFont val="ＭＳ Ｐゴシック"/>
        <family val="3"/>
        <charset val="128"/>
      </rPr>
      <t>（区は東京23区と政令指定都市のみ入力）</t>
    </r>
    <rPh sb="0" eb="2">
      <t>シク</t>
    </rPh>
    <rPh sb="2" eb="4">
      <t>チョウソン</t>
    </rPh>
    <rPh sb="6" eb="7">
      <t>ク</t>
    </rPh>
    <rPh sb="8" eb="10">
      <t>トウキョウ</t>
    </rPh>
    <rPh sb="12" eb="13">
      <t>ク</t>
    </rPh>
    <rPh sb="14" eb="16">
      <t>セイレイ</t>
    </rPh>
    <rPh sb="16" eb="18">
      <t>シテイ</t>
    </rPh>
    <rPh sb="18" eb="20">
      <t>トシ</t>
    </rPh>
    <rPh sb="22" eb="24">
      <t>ニュウリョク</t>
    </rPh>
    <phoneticPr fontId="1"/>
  </si>
  <si>
    <t>登録開始希望日</t>
    <rPh sb="0" eb="2">
      <t>トウロク</t>
    </rPh>
    <rPh sb="2" eb="4">
      <t>カイシ</t>
    </rPh>
    <rPh sb="4" eb="7">
      <t>キボウヒ</t>
    </rPh>
    <phoneticPr fontId="1"/>
  </si>
  <si>
    <t>登録開始希望日</t>
    <rPh sb="0" eb="2">
      <t>トウロク</t>
    </rPh>
    <rPh sb="2" eb="4">
      <t>カイシ</t>
    </rPh>
    <rPh sb="4" eb="7">
      <t>キボウビ</t>
    </rPh>
    <phoneticPr fontId="1"/>
  </si>
  <si>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1"/>
  </si>
  <si>
    <t xml:space="preserve">ペット同伴可能です。
温浴施設のみ、同伴不可。
</t>
    <rPh sb="3" eb="7">
      <t>ドウハンカノウ</t>
    </rPh>
    <rPh sb="11" eb="13">
      <t>オンヨク</t>
    </rPh>
    <rPh sb="13" eb="15">
      <t>シセツ</t>
    </rPh>
    <rPh sb="18" eb="20">
      <t>ドウハン</t>
    </rPh>
    <rPh sb="20" eb="22">
      <t>フカ</t>
    </rPh>
    <phoneticPr fontId="1"/>
  </si>
  <si>
    <t>配送住所指定</t>
    <rPh sb="0" eb="2">
      <t>ハイソウ</t>
    </rPh>
    <rPh sb="2" eb="4">
      <t>ジュウショ</t>
    </rPh>
    <rPh sb="4" eb="6">
      <t>シテイ</t>
    </rPh>
    <phoneticPr fontId="1"/>
  </si>
  <si>
    <r>
      <t xml:space="preserve">資格・免許など
</t>
    </r>
    <r>
      <rPr>
        <sz val="11"/>
        <color rgb="FFFF0000"/>
        <rFont val="ＭＳ Ｐゴシック"/>
        <family val="3"/>
        <charset val="128"/>
      </rPr>
      <t>※</t>
    </r>
    <r>
      <rPr>
        <sz val="9"/>
        <color rgb="FFFF0000"/>
        <rFont val="ＭＳ Ｐゴシック"/>
        <family val="3"/>
        <charset val="128"/>
      </rPr>
      <t>資格、免許、ライセンス（例：JRCA、日本山岳ガイド協会など）をお持ちであればご記入ください。</t>
    </r>
    <rPh sb="0" eb="2">
      <t>シカク</t>
    </rPh>
    <rPh sb="3" eb="5">
      <t>メンキョ</t>
    </rPh>
    <phoneticPr fontId="1"/>
  </si>
  <si>
    <t>(法人)郵便番号</t>
    <rPh sb="1" eb="3">
      <t>ホウジン</t>
    </rPh>
    <rPh sb="4" eb="8">
      <t>ユウビンバンゴウ</t>
    </rPh>
    <phoneticPr fontId="1"/>
  </si>
  <si>
    <t>(法人)住所</t>
    <rPh sb="4" eb="6">
      <t>ジュウショ</t>
    </rPh>
    <phoneticPr fontId="1"/>
  </si>
  <si>
    <t>(法人)電話番号</t>
    <rPh sb="4" eb="8">
      <t>デンワバンゴウ</t>
    </rPh>
    <phoneticPr fontId="1"/>
  </si>
  <si>
    <t>【アクティビティ】</t>
  </si>
  <si>
    <r>
      <t xml:space="preserve">○公式SNSアカウント
</t>
    </r>
    <r>
      <rPr>
        <sz val="9"/>
        <color rgb="FFFF0000"/>
        <rFont val="ＭＳ Ｐゴシック"/>
        <family val="3"/>
        <charset val="128"/>
      </rPr>
      <t>※ドロップダウンでSNSの種類を選択。右の上段にアカウント名、下段にURLを記入。</t>
    </r>
  </si>
  <si>
    <t>＜公式SNS＞</t>
    <rPh sb="1" eb="3">
      <t>コウシキ</t>
    </rPh>
    <phoneticPr fontId="1"/>
  </si>
  <si>
    <t>住所</t>
    <rPh sb="0" eb="2">
      <t>ジュウショ</t>
    </rPh>
    <phoneticPr fontId="1"/>
  </si>
  <si>
    <t>monbell1975</t>
  </si>
  <si>
    <r>
      <t xml:space="preserve">施設紹介文
</t>
    </r>
    <r>
      <rPr>
        <sz val="10"/>
        <color theme="1"/>
        <rFont val="ＭＳ Ｐゴシック"/>
        <family val="3"/>
        <charset val="128"/>
      </rPr>
      <t>（WEBサイト用）</t>
    </r>
    <r>
      <rPr>
        <b/>
        <sz val="10"/>
        <color theme="1"/>
        <rFont val="ＭＳ Ｐゴシック"/>
        <family val="3"/>
        <charset val="128"/>
      </rPr>
      <t xml:space="preserve">
</t>
    </r>
    <r>
      <rPr>
        <sz val="10"/>
        <color theme="1"/>
        <rFont val="ＭＳ Ｐゴシック"/>
        <family val="3"/>
        <charset val="128"/>
      </rPr>
      <t>※400文字以内</t>
    </r>
    <rPh sb="0" eb="5">
      <t>シセツショウカイブン</t>
    </rPh>
    <rPh sb="13" eb="14">
      <t>ヨウ</t>
    </rPh>
    <rPh sb="20" eb="22">
      <t>モジ</t>
    </rPh>
    <rPh sb="22" eb="24">
      <t>イナイ</t>
    </rPh>
    <phoneticPr fontId="1"/>
  </si>
  <si>
    <t>法人住所</t>
    <rPh sb="0" eb="4">
      <t>ホウジンジュウショ</t>
    </rPh>
    <phoneticPr fontId="1"/>
  </si>
  <si>
    <t>【下段】　SNS　URL　（LINEのみIDを記入）</t>
    <rPh sb="1" eb="2">
      <t>シタ</t>
    </rPh>
    <rPh sb="23" eb="25">
      <t>キニュウ</t>
    </rPh>
    <phoneticPr fontId="1"/>
  </si>
  <si>
    <t>WEB管理番号</t>
    <rPh sb="3" eb="7">
      <t>カンリバンゴウ</t>
    </rPh>
    <phoneticPr fontId="1"/>
  </si>
  <si>
    <t>【下段】　SNS　URL　（LINEのみIDを記入）</t>
  </si>
  <si>
    <t>[IFRAME]width=100% height=360 src=</t>
  </si>
  <si>
    <t>?rel=0 allowfullscreen[/IFRAME]</t>
  </si>
  <si>
    <t>会員特典</t>
    <rPh sb="0" eb="4">
      <t>カイイントクテン</t>
    </rPh>
    <phoneticPr fontId="1"/>
  </si>
  <si>
    <r>
      <t>施設で提供しているアクティビティ</t>
    </r>
    <r>
      <rPr>
        <sz val="10"/>
        <color theme="1"/>
        <rFont val="ＭＳ Ｐゴシック"/>
        <family val="3"/>
        <charset val="128"/>
      </rPr>
      <t>※当てはまるものがあれば該当するものに☑</t>
    </r>
    <r>
      <rPr>
        <b/>
        <sz val="11"/>
        <color theme="1"/>
        <rFont val="ＭＳ Ｐゴシック"/>
        <family val="3"/>
        <charset val="128"/>
      </rPr>
      <t xml:space="preserve">
</t>
    </r>
    <r>
      <rPr>
        <sz val="10"/>
        <color theme="1"/>
        <rFont val="ＭＳ Ｐゴシック"/>
        <family val="3"/>
        <charset val="128"/>
      </rPr>
      <t>（複数選択可）</t>
    </r>
    <rPh sb="0" eb="2">
      <t>シセツ</t>
    </rPh>
    <rPh sb="3" eb="5">
      <t>テイキョウ</t>
    </rPh>
    <rPh sb="17" eb="18">
      <t>ア</t>
    </rPh>
    <rPh sb="28" eb="30">
      <t>ガイトウ</t>
    </rPh>
    <phoneticPr fontId="1"/>
  </si>
  <si>
    <t>適用人数</t>
    <rPh sb="0" eb="2">
      <t>テキヨウ</t>
    </rPh>
    <rPh sb="2" eb="4">
      <t>ニンズウ</t>
    </rPh>
    <phoneticPr fontId="1"/>
  </si>
  <si>
    <r>
      <t xml:space="preserve">施設分類
</t>
    </r>
    <r>
      <rPr>
        <sz val="10"/>
        <color theme="1"/>
        <rFont val="ＭＳ Ｐゴシック"/>
        <family val="3"/>
        <charset val="128"/>
      </rPr>
      <t>※該当するものに☑
（複数選択可）</t>
    </r>
    <rPh sb="0" eb="2">
      <t>シセツ</t>
    </rPh>
    <rPh sb="2" eb="4">
      <t>ブンルイ</t>
    </rPh>
    <rPh sb="6" eb="8">
      <t>ガイトウ</t>
    </rPh>
    <phoneticPr fontId="1"/>
  </si>
  <si>
    <r>
      <t xml:space="preserve">モンベルクラブ会員さまへの特典
</t>
    </r>
    <r>
      <rPr>
        <sz val="10"/>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1"/>
  </si>
  <si>
    <r>
      <t xml:space="preserve">施設紹介文
</t>
    </r>
    <r>
      <rPr>
        <sz val="10"/>
        <color theme="1"/>
        <rFont val="ＭＳ Ｐゴシック"/>
        <family val="3"/>
        <charset val="128"/>
      </rPr>
      <t>（特典ガイド・WEBサイト一覧用）
※100文字以内</t>
    </r>
    <rPh sb="0" eb="5">
      <t>シセツショウカイブン</t>
    </rPh>
    <rPh sb="7" eb="9">
      <t>トクテン</t>
    </rPh>
    <rPh sb="19" eb="21">
      <t>イチラン</t>
    </rPh>
    <rPh sb="21" eb="22">
      <t>ヨウ</t>
    </rPh>
    <rPh sb="28" eb="30">
      <t>モジ</t>
    </rPh>
    <rPh sb="30" eb="32">
      <t>イナイ</t>
    </rPh>
    <phoneticPr fontId="1"/>
  </si>
  <si>
    <r>
      <t xml:space="preserve">営業について備考
</t>
    </r>
    <r>
      <rPr>
        <sz val="10"/>
        <color theme="1"/>
        <rFont val="ＭＳ Ｐゴシック"/>
        <family val="3"/>
        <charset val="128"/>
      </rPr>
      <t>（上記以外に特記事項があればこちらにご記入ください。）</t>
    </r>
    <r>
      <rPr>
        <sz val="11"/>
        <color theme="1"/>
        <rFont val="ＭＳ Ｐゴシック"/>
        <family val="3"/>
        <charset val="128"/>
      </rPr>
      <t xml:space="preserve">
</t>
    </r>
    <r>
      <rPr>
        <sz val="10"/>
        <color theme="1"/>
        <rFont val="ＭＳ Ｐゴシック"/>
        <family val="3"/>
        <charset val="128"/>
      </rPr>
      <t>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1"/>
  </si>
  <si>
    <t>　　その他　（　　　　　　　　　　　　）</t>
    <rPh sb="4" eb="5">
      <t>タ</t>
    </rPh>
    <phoneticPr fontId="1"/>
  </si>
  <si>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40"/>
  </si>
  <si>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
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 xml:space="preserve">ご手配願います。　
</t>
    </r>
    <r>
      <rPr>
        <b/>
        <sz val="11"/>
        <color theme="1"/>
        <rFont val="ＭＳ Ｐゴシック"/>
        <family val="3"/>
        <charset val="128"/>
      </rPr>
      <t>【画像の版権について】</t>
    </r>
    <r>
      <rPr>
        <sz val="11"/>
        <color theme="1"/>
        <rFont val="ＭＳ Ｐゴシック"/>
        <family val="3"/>
        <charset val="128"/>
      </rPr>
      <t xml:space="preserve">
送付いただいた画像に関しては、弊社またはグループ会社内で使用することがあります。フレンドショップページ以外での使用が不可の場合は事前にお知らせください。
</t>
    </r>
    <r>
      <rPr>
        <sz val="10"/>
        <color theme="1"/>
        <rFont val="ＭＳ Ｐゴシック"/>
        <family val="3"/>
        <charset val="128"/>
      </rPr>
      <t>＜使用例＞特集、キャンペーン、イベントなどのイメージ画像としてウェブ・紙媒体告知物など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5" eb="157">
      <t>テハイ</t>
    </rPh>
    <rPh sb="157" eb="158">
      <t>ネガ</t>
    </rPh>
    <rPh sb="228" eb="230">
      <t>イガイ</t>
    </rPh>
    <rPh sb="232" eb="234">
      <t>シヨウ</t>
    </rPh>
    <rPh sb="235" eb="237">
      <t>フカ</t>
    </rPh>
    <rPh sb="238" eb="240">
      <t>バアイ</t>
    </rPh>
    <rPh sb="241" eb="243">
      <t>ジゼン</t>
    </rPh>
    <rPh sb="245" eb="246">
      <t>シ</t>
    </rPh>
    <phoneticPr fontId="1"/>
  </si>
  <si>
    <t>■モンベルクラブスタッフ使用欄（ソフラ入力用）</t>
    <rPh sb="12" eb="14">
      <t>シヨウ</t>
    </rPh>
    <rPh sb="14" eb="15">
      <t>ラン</t>
    </rPh>
    <rPh sb="19" eb="21">
      <t>ニュウリョク</t>
    </rPh>
    <rPh sb="21" eb="22">
      <t>ヨウ</t>
    </rPh>
    <phoneticPr fontId="1"/>
  </si>
  <si>
    <t>【施設住所】</t>
    <rPh sb="1" eb="5">
      <t>シセツジュウショ</t>
    </rPh>
    <phoneticPr fontId="1"/>
  </si>
  <si>
    <t>ショップ名</t>
    <rPh sb="4" eb="5">
      <t>メイ</t>
    </rPh>
    <phoneticPr fontId="1"/>
  </si>
  <si>
    <t>フレンドエリア名</t>
    <rPh sb="7" eb="8">
      <t>メイ</t>
    </rPh>
    <phoneticPr fontId="1"/>
  </si>
  <si>
    <t>ショップ名かな</t>
    <rPh sb="4" eb="5">
      <t>メイ</t>
    </rPh>
    <phoneticPr fontId="1"/>
  </si>
  <si>
    <t>ショップ代表補人名</t>
    <rPh sb="4" eb="9">
      <t>ダイヒョウホジンメイ</t>
    </rPh>
    <phoneticPr fontId="1"/>
  </si>
  <si>
    <t>※エラーになる場合は調べてください。</t>
    <rPh sb="7" eb="9">
      <t>バアイ</t>
    </rPh>
    <rPh sb="10" eb="11">
      <t>シラ</t>
    </rPh>
    <phoneticPr fontId="1"/>
  </si>
  <si>
    <t>郵便番号</t>
    <rPh sb="0" eb="4">
      <t>ユウビンバンゴウ</t>
    </rPh>
    <phoneticPr fontId="1"/>
  </si>
  <si>
    <t>町名番地</t>
    <rPh sb="0" eb="4">
      <t>チョウメイバンチ</t>
    </rPh>
    <phoneticPr fontId="1"/>
  </si>
  <si>
    <t>建物名</t>
    <rPh sb="0" eb="3">
      <t>タテモノメイ</t>
    </rPh>
    <phoneticPr fontId="1"/>
  </si>
  <si>
    <t>【法人住所】</t>
    <rPh sb="1" eb="3">
      <t>ホウジン</t>
    </rPh>
    <rPh sb="3" eb="5">
      <t>ジュウショ</t>
    </rPh>
    <phoneticPr fontId="1"/>
  </si>
  <si>
    <t>【担当者登録】</t>
    <rPh sb="1" eb="4">
      <t>タントウシャ</t>
    </rPh>
    <rPh sb="4" eb="6">
      <t>トウロク</t>
    </rPh>
    <phoneticPr fontId="1"/>
  </si>
  <si>
    <t>部署名</t>
    <rPh sb="0" eb="3">
      <t>ブショメイ</t>
    </rPh>
    <phoneticPr fontId="1"/>
  </si>
  <si>
    <t>ふりがな</t>
  </si>
  <si>
    <t>メールアドレス</t>
  </si>
  <si>
    <t>※会員さまのみ</t>
    <rPh sb="1" eb="3">
      <t>カイイン</t>
    </rPh>
    <phoneticPr fontId="1"/>
  </si>
  <si>
    <t>博物館・美術館</t>
  </si>
  <si>
    <t>※＿名様までOK（チェック参照）</t>
    <rPh sb="2" eb="3">
      <t>メイ</t>
    </rPh>
    <rPh sb="3" eb="4">
      <t>サマ</t>
    </rPh>
    <rPh sb="13" eb="15">
      <t>サンショウ</t>
    </rPh>
    <phoneticPr fontId="1"/>
  </si>
  <si>
    <t>※1グループまでOK</t>
  </si>
  <si>
    <t>■資格情報（任意）</t>
    <rPh sb="1" eb="3">
      <t>シカク</t>
    </rPh>
    <rPh sb="3" eb="5">
      <t>ジョウホウ</t>
    </rPh>
    <rPh sb="6" eb="8">
      <t>ニンイ</t>
    </rPh>
    <phoneticPr fontId="1"/>
  </si>
  <si>
    <t>大阪市西区</t>
    <rPh sb="0" eb="3">
      <t>オオサカシ</t>
    </rPh>
    <rPh sb="3" eb="5">
      <t>ニシク</t>
    </rPh>
    <phoneticPr fontId="1"/>
  </si>
  <si>
    <t>D列コピーして値で貼り付けすると、ソフラにコピペできます。</t>
    <rPh sb="1" eb="2">
      <t>レツ</t>
    </rPh>
    <rPh sb="7" eb="8">
      <t>アタイ</t>
    </rPh>
    <rPh sb="9" eb="10">
      <t>ハ</t>
    </rPh>
    <rPh sb="11" eb="12">
      <t>ツ</t>
    </rPh>
    <phoneticPr fontId="1"/>
  </si>
  <si>
    <t>3.食べる・買う</t>
    <rPh sb="2" eb="3">
      <t>タ</t>
    </rPh>
    <rPh sb="6" eb="7">
      <t>カ</t>
    </rPh>
    <phoneticPr fontId="1"/>
  </si>
  <si>
    <t>5.癒し</t>
    <rPh sb="2" eb="3">
      <t>イヤ</t>
    </rPh>
    <phoneticPr fontId="1"/>
  </si>
  <si>
    <t>4.泊まる</t>
    <rPh sb="2" eb="3">
      <t>ト</t>
    </rPh>
    <phoneticPr fontId="1"/>
  </si>
  <si>
    <t>１.遊ぶ・体験する</t>
    <rPh sb="2" eb="3">
      <t>アソ</t>
    </rPh>
    <rPh sb="5" eb="7">
      <t>タイケン</t>
    </rPh>
    <phoneticPr fontId="1"/>
  </si>
  <si>
    <t>1.トレッキング</t>
  </si>
  <si>
    <t>2.スキー</t>
  </si>
  <si>
    <t>4.キャンプ</t>
  </si>
  <si>
    <t>5.パラグライダー</t>
  </si>
  <si>
    <t>6.カヌー・カヤック</t>
  </si>
  <si>
    <t>10.エアボード</t>
  </si>
  <si>
    <t>11.マウンテンバイク</t>
  </si>
  <si>
    <t>12.ラフティング</t>
  </si>
  <si>
    <t>13.キャニオニング</t>
  </si>
  <si>
    <t>14.シャワークライミング</t>
  </si>
  <si>
    <t>16.温泉</t>
  </si>
  <si>
    <t>98.該当なし</t>
  </si>
  <si>
    <t>交通系サービス</t>
  </si>
  <si>
    <t>ﾄﾗﾍﾞﾙ・情報ｻｰﾋﾞｽ・その他</t>
  </si>
  <si>
    <t>2.知る・見る</t>
    <rPh sb="2" eb="3">
      <t>シ</t>
    </rPh>
    <rPh sb="5" eb="6">
      <t>ミ</t>
    </rPh>
    <phoneticPr fontId="1"/>
  </si>
  <si>
    <t>新町1-33-20</t>
    <rPh sb="0" eb="2">
      <t>シンマチ</t>
    </rPh>
    <phoneticPr fontId="1"/>
  </si>
  <si>
    <t>業種②</t>
    <rPh sb="0" eb="2">
      <t>ギョウシュ</t>
    </rPh>
    <phoneticPr fontId="1"/>
  </si>
  <si>
    <t>&lt;業種番号&gt;</t>
    <rPh sb="1" eb="3">
      <t>ギョウシュ</t>
    </rPh>
    <rPh sb="3" eb="5">
      <t>バンゴウ</t>
    </rPh>
    <phoneticPr fontId="1"/>
  </si>
  <si>
    <t>■営業案内</t>
  </si>
  <si>
    <t>【その他情報】</t>
    <rPh sb="3" eb="4">
      <t>タ</t>
    </rPh>
    <rPh sb="4" eb="6">
      <t>ジョウホウ</t>
    </rPh>
    <phoneticPr fontId="1"/>
  </si>
  <si>
    <t>施設住所（郵便番号）　　〒　</t>
    <rPh sb="0" eb="2">
      <t>シセツ</t>
    </rPh>
    <rPh sb="2" eb="4">
      <t>ジュウショ</t>
    </rPh>
    <rPh sb="5" eb="9">
      <t>ユウビンバンゴウ</t>
    </rPh>
    <phoneticPr fontId="1"/>
  </si>
  <si>
    <t>■法人情報</t>
    <rPh sb="1" eb="3">
      <t>ホウジン</t>
    </rPh>
    <rPh sb="3" eb="5">
      <t>ジョウホウ</t>
    </rPh>
    <phoneticPr fontId="1"/>
  </si>
  <si>
    <t>（担当者）電話番号</t>
    <rPh sb="1" eb="4">
      <t>タントウシャ</t>
    </rPh>
    <rPh sb="5" eb="7">
      <t>デンワ</t>
    </rPh>
    <rPh sb="7" eb="9">
      <t>バンゴウ</t>
    </rPh>
    <phoneticPr fontId="1"/>
  </si>
  <si>
    <t>希望する送付先</t>
    <rPh sb="0" eb="2">
      <t>キボウ</t>
    </rPh>
    <rPh sb="4" eb="6">
      <t>ソウフ</t>
    </rPh>
    <rPh sb="6" eb="7">
      <t>サキ</t>
    </rPh>
    <phoneticPr fontId="1"/>
  </si>
  <si>
    <t>年に4回、弊社発行の情報誌をお送りしています。希望する送付先をお知らせください。チェックがない場合は、施設住所へお送りいたします。
送り先の変更をご希望の場合は、株式会社モンベル広報部（06-7655-4660／friendshop@montbell.com）までご連絡ください。</t>
    <rPh sb="0" eb="1">
      <t>ネン</t>
    </rPh>
    <rPh sb="3" eb="4">
      <t>カイ</t>
    </rPh>
    <rPh sb="5" eb="7">
      <t>ヘイシャ</t>
    </rPh>
    <rPh sb="7" eb="9">
      <t>ハッコウ</t>
    </rPh>
    <rPh sb="10" eb="13">
      <t>ジョウホウシ</t>
    </rPh>
    <rPh sb="15" eb="16">
      <t>オク</t>
    </rPh>
    <rPh sb="23" eb="25">
      <t>キボウ</t>
    </rPh>
    <rPh sb="27" eb="29">
      <t>ソウフ</t>
    </rPh>
    <rPh sb="29" eb="30">
      <t>サキ</t>
    </rPh>
    <rPh sb="32" eb="33">
      <t>シ</t>
    </rPh>
    <rPh sb="47" eb="49">
      <t>バアイ</t>
    </rPh>
    <rPh sb="51" eb="53">
      <t>シセツ</t>
    </rPh>
    <rPh sb="53" eb="55">
      <t>ジュウショ</t>
    </rPh>
    <rPh sb="57" eb="58">
      <t>オク</t>
    </rPh>
    <rPh sb="66" eb="67">
      <t>オク</t>
    </rPh>
    <rPh sb="68" eb="69">
      <t>サキ</t>
    </rPh>
    <rPh sb="70" eb="72">
      <t>ヘンコウ</t>
    </rPh>
    <rPh sb="74" eb="76">
      <t>キボウ</t>
    </rPh>
    <rPh sb="77" eb="79">
      <t>バアイ</t>
    </rPh>
    <rPh sb="81" eb="85">
      <t>カブシキガイシャ</t>
    </rPh>
    <rPh sb="89" eb="92">
      <t>コウホウブ</t>
    </rPh>
    <rPh sb="133" eb="135">
      <t>レンラク</t>
    </rPh>
    <phoneticPr fontId="1"/>
  </si>
  <si>
    <t>電話番号2</t>
    <rPh sb="0" eb="4">
      <t>デンワバンゴウ</t>
    </rPh>
    <phoneticPr fontId="1"/>
  </si>
  <si>
    <t>担当者住所</t>
    <rPh sb="0" eb="3">
      <t>タントウシャ</t>
    </rPh>
    <rPh sb="3" eb="5">
      <t>ジュウショ</t>
    </rPh>
    <phoneticPr fontId="1"/>
  </si>
  <si>
    <r>
      <t>　　会員さまのみ
　　</t>
    </r>
    <r>
      <rPr>
        <u/>
        <sz val="11"/>
        <color theme="1"/>
        <rFont val="ＭＳ Ｐゴシック"/>
        <family val="3"/>
        <charset val="128"/>
      </rPr>
      <t>　　</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1"/>
  </si>
  <si>
    <t>施設住所と同じ</t>
    <phoneticPr fontId="1"/>
  </si>
  <si>
    <t>法人住所と同じ</t>
    <phoneticPr fontId="1"/>
  </si>
  <si>
    <t>その他</t>
    <phoneticPr fontId="1"/>
  </si>
  <si>
    <t>施設住所</t>
    <phoneticPr fontId="1"/>
  </si>
  <si>
    <t>法人住所</t>
    <phoneticPr fontId="1"/>
  </si>
  <si>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(@は省く）」を記入してください。</t>
    </r>
    <rPh sb="6" eb="8">
      <t>ゲダン</t>
    </rPh>
    <rPh sb="20" eb="21">
      <t>ハブ</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</si>
</sst>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游ゴシック"/>
      <family val="3"/>
      <scheme val="minor"/>
    </font>
    <font>
      <sz val="6"/>
      <name val="游ゴシック"/>
      <family val="3"/>
    </font>
    <font>
      <b/>
      <sz val="11"/>
      <color theme="1"/>
      <name val="游ゴシック"/>
      <family val="3"/>
      <scheme val="minor"/>
    </font>
    <font>
      <sz val="11"/>
      <color theme="0" tint="-0.34998626667073579"/>
      <name val="游ゴシック"/>
      <family val="3"/>
      <scheme val="minor"/>
    </font>
    <font>
      <b/>
      <sz val="14"/>
      <color theme="1"/>
      <name val="ＭＳ Ｐゴシック"/>
      <family val="3"/>
    </font>
    <font>
      <sz val="11"/>
      <color theme="1"/>
      <name val="ＭＳ Ｐゴシック"/>
      <family val="3"/>
    </font>
    <font>
      <b/>
      <sz val="12"/>
      <color theme="1"/>
      <name val="ＭＳ Ｐゴシック"/>
      <family val="3"/>
    </font>
    <font>
      <b/>
      <sz val="11"/>
      <color theme="1"/>
      <name val="ＭＳ Ｐゴシック"/>
      <family val="3"/>
    </font>
    <font>
      <b/>
      <sz val="11"/>
      <name val="ＭＳ Ｐゴシック"/>
      <family val="3"/>
    </font>
    <font>
      <b/>
      <sz val="10.5"/>
      <color theme="1"/>
      <name val="ＭＳ Ｐゴシック"/>
      <family val="3"/>
    </font>
    <font>
      <sz val="10"/>
      <color theme="1"/>
      <name val="ＭＳ 明朝"/>
      <family val="1"/>
    </font>
    <font>
      <u/>
      <sz val="11"/>
      <color theme="10"/>
      <name val="游ゴシック"/>
      <family val="3"/>
      <scheme val="minor"/>
    </font>
    <font>
      <sz val="10"/>
      <color theme="1"/>
      <name val="ＭＳ Ｐゴシック"/>
      <family val="3"/>
    </font>
    <font>
      <sz val="11"/>
      <name val="游ゴシック"/>
      <family val="3"/>
      <scheme val="minor"/>
    </font>
    <font>
      <sz val="14"/>
      <color theme="1"/>
      <name val="游ゴシック"/>
      <family val="2"/>
      <scheme val="minor"/>
    </font>
    <font>
      <sz val="11"/>
      <name val="ＭＳ Ｐゴシック"/>
      <family val="3"/>
    </font>
    <font>
      <sz val="10"/>
      <name val="ＭＳ 明朝"/>
      <family val="1"/>
    </font>
    <font>
      <sz val="12"/>
      <name val="ＭＳ 明朝"/>
      <family val="1"/>
    </font>
    <font>
      <u/>
      <sz val="11"/>
      <name val="游ゴシック"/>
      <family val="2"/>
      <scheme val="minor"/>
    </font>
    <font>
      <sz val="11"/>
      <color indexed="8"/>
      <name val="ＭＳ Ｐゴシック"/>
      <family val="3"/>
    </font>
    <font>
      <sz val="12"/>
      <color theme="1"/>
      <name val="ＭＳ Ｐゴシック"/>
      <family val="3"/>
    </font>
    <font>
      <sz val="14"/>
      <color theme="1"/>
      <name val="ＭＳ Ｐゴシック"/>
      <family val="3"/>
    </font>
    <font>
      <sz val="12"/>
      <color theme="1"/>
      <name val="游ゴシック"/>
      <family val="2"/>
      <scheme val="minor"/>
    </font>
    <font>
      <b/>
      <sz val="48"/>
      <color theme="1"/>
      <name val="ＭＳ Ｐゴシック"/>
      <family val="3"/>
    </font>
    <font>
      <sz val="10.5"/>
      <color theme="1"/>
      <name val="ＭＳ Ｐゴシック"/>
      <family val="3"/>
    </font>
    <font>
      <b/>
      <sz val="11"/>
      <color theme="0" tint="-0.34998626667073579"/>
      <name val="游ゴシック"/>
      <family val="3"/>
      <scheme val="minor"/>
    </font>
    <font>
      <b/>
      <sz val="11"/>
      <color rgb="FFFF0000"/>
      <name val="ＭＳ Ｐゴシック"/>
      <family val="3"/>
    </font>
    <font>
      <b/>
      <sz val="12.1"/>
      <color rgb="FF333333"/>
      <name val="ＭＳ Ｐゴシック"/>
      <family val="3"/>
    </font>
    <font>
      <sz val="11"/>
      <color rgb="FF0070C0"/>
      <name val="ＭＳ Ｐゴシック"/>
      <family val="3"/>
    </font>
    <font>
      <sz val="12"/>
      <color rgb="FFFF0000"/>
      <name val="ＭＳ Ｐゴシック"/>
      <family val="3"/>
    </font>
    <font>
      <sz val="14"/>
      <color rgb="FFFF0000"/>
      <name val="游ゴシック"/>
      <family val="2"/>
      <scheme val="minor"/>
    </font>
    <font>
      <sz val="16"/>
      <color theme="1"/>
      <name val="ＭＳ Ｐゴシック"/>
      <family val="3"/>
    </font>
    <font>
      <sz val="11"/>
      <color rgb="FFFF0000"/>
      <name val="ＭＳ Ｐゴシック"/>
      <family val="3"/>
    </font>
    <font>
      <sz val="12"/>
      <name val="ＭＳ Ｐゴシック"/>
      <family val="3"/>
    </font>
    <font>
      <sz val="11"/>
      <color theme="0"/>
      <name val="ＭＳ Ｐゴシック"/>
      <family val="3"/>
    </font>
    <font>
      <sz val="4"/>
      <color theme="0"/>
      <name val="游ゴシック"/>
      <family val="3"/>
      <scheme val="minor"/>
    </font>
    <font>
      <sz val="4"/>
      <color rgb="FFFF0000"/>
      <name val="游ゴシック"/>
      <family val="3"/>
      <scheme val="minor"/>
    </font>
    <font>
      <u/>
      <sz val="6"/>
      <color theme="10"/>
      <name val="游ゴシック"/>
      <family val="2"/>
      <scheme val="minor"/>
    </font>
    <font>
      <sz val="10"/>
      <name val="ＭＳ Ｐゴシック"/>
      <family val="3"/>
    </font>
    <font>
      <b/>
      <sz val="16"/>
      <color rgb="FFFF0000"/>
      <name val="ＭＳ Ｐゴシック"/>
      <family val="3"/>
    </font>
    <font>
      <b/>
      <sz val="10.5"/>
      <color theme="1"/>
      <name val="ＭＳ Ｐゴシック"/>
      <family val="3"/>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
      <sz val="11"/>
      <color theme="1"/>
      <name val="游ゴシック"/>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b/>
      <sz val="11"/>
      <color theme="1"/>
      <name val="ＭＳ Ｐゴシック"/>
      <family val="3"/>
      <charset val="128"/>
    </font>
    <font>
      <b/>
      <sz val="12"/>
      <color theme="1"/>
      <name val="ＭＳ Ｐゴシック"/>
      <family val="3"/>
      <charset val="128"/>
    </font>
    <font>
      <b/>
      <sz val="10.5"/>
      <color theme="1"/>
      <name val="ＭＳ Ｐゴシック"/>
      <family val="3"/>
      <charset val="128"/>
    </font>
    <font>
      <sz val="9"/>
      <color theme="1"/>
      <name val="ＭＳ Ｐゴシック"/>
      <family val="3"/>
      <charset val="128"/>
    </font>
    <font>
      <sz val="11"/>
      <color rgb="FFFF0000"/>
      <name val="ＭＳ Ｐゴシック"/>
      <family val="3"/>
      <charset val="128"/>
    </font>
    <font>
      <b/>
      <sz val="10"/>
      <color theme="1"/>
      <name val="ＭＳ Ｐゴシック"/>
      <family val="3"/>
      <charset val="128"/>
    </font>
    <font>
      <b/>
      <u/>
      <sz val="11"/>
      <color rgb="FFFF0000"/>
      <name val="ＭＳ Ｐゴシック"/>
      <family val="3"/>
      <charset val="128"/>
    </font>
    <font>
      <sz val="11"/>
      <name val="ＭＳ Ｐゴシック"/>
      <family val="3"/>
      <charset val="128"/>
    </font>
    <font>
      <sz val="9"/>
      <color rgb="FF000000"/>
      <name val="Meiryo UI"/>
      <family val="3"/>
      <charset val="128"/>
    </font>
    <font>
      <sz val="11"/>
      <color theme="0" tint="-0.249977111117893"/>
      <name val="游ゴシック"/>
      <family val="3"/>
      <scheme val="minor"/>
    </font>
    <font>
      <sz val="11"/>
      <color theme="0" tint="-0.249977111117893"/>
      <name val="游ゴシック"/>
      <family val="3"/>
      <charset val="128"/>
      <scheme val="minor"/>
    </font>
    <font>
      <b/>
      <sz val="12"/>
      <color theme="1"/>
      <name val="游ゴシック"/>
      <family val="3"/>
      <scheme val="minor"/>
    </font>
    <font>
      <b/>
      <sz val="12"/>
      <color theme="1"/>
      <name val="游ゴシック"/>
      <family val="3"/>
      <charset val="128"/>
      <scheme val="minor"/>
    </font>
    <font>
      <b/>
      <sz val="11"/>
      <color theme="1"/>
      <name val="游ゴシック"/>
      <family val="3"/>
      <charset val="128"/>
      <scheme val="minor"/>
    </font>
    <font>
      <b/>
      <sz val="11"/>
      <color theme="0" tint="-0.34998626667073579"/>
      <name val="游ゴシック"/>
      <family val="3"/>
      <charset val="128"/>
      <scheme val="minor"/>
    </font>
    <font>
      <sz val="11"/>
      <color theme="0" tint="-0.34998626667073579"/>
      <name val="游ゴシック"/>
      <family val="3"/>
      <charset val="128"/>
      <scheme val="minor"/>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59999389629810485"/>
        <bgColor indexed="64"/>
      </patternFill>
    </fill>
  </fills>
  <borders count="83">
    <border>
      <left/>
      <right/>
      <top/>
      <bottom/>
      <diagonal/>
    </border>
    <border>
      <left/>
      <right style="thick">
        <color auto="1"/>
      </right>
      <top/>
      <bottom/>
      <diagonal/>
    </border>
    <border>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ck">
        <color auto="1"/>
      </right>
      <top style="thin">
        <color auto="1"/>
      </top>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ck">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ck">
        <color auto="1"/>
      </left>
      <right style="thin">
        <color auto="1"/>
      </right>
      <top/>
      <bottom style="thick">
        <color auto="1"/>
      </bottom>
      <diagonal/>
    </border>
    <border>
      <left/>
      <right/>
      <top style="thick">
        <color auto="1"/>
      </top>
      <bottom/>
      <diagonal/>
    </border>
    <border>
      <left style="thin">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ck">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thin">
        <color auto="1"/>
      </right>
      <top style="thin">
        <color auto="1"/>
      </top>
      <bottom/>
      <diagonal/>
    </border>
    <border>
      <left style="thick">
        <color auto="1"/>
      </left>
      <right style="thick">
        <color auto="1"/>
      </right>
      <top style="thick">
        <color auto="1"/>
      </top>
      <bottom/>
      <diagonal/>
    </border>
    <border>
      <left style="thin">
        <color auto="1"/>
      </left>
      <right style="thin">
        <color auto="1"/>
      </right>
      <top style="thin">
        <color auto="1"/>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ck">
        <color auto="1"/>
      </right>
      <top/>
      <bottom style="thin">
        <color auto="1"/>
      </bottom>
      <diagonal/>
    </border>
    <border>
      <left style="thick">
        <color auto="1"/>
      </left>
      <right style="thick">
        <color auto="1"/>
      </right>
      <top/>
      <bottom style="thick">
        <color auto="1"/>
      </bottom>
      <diagonal/>
    </border>
    <border>
      <left/>
      <right/>
      <top style="thick">
        <color auto="1"/>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ck">
        <color auto="1"/>
      </right>
      <top style="thin">
        <color auto="1"/>
      </top>
      <bottom/>
      <diagonal/>
    </border>
    <border>
      <left/>
      <right style="thin">
        <color auto="1"/>
      </right>
      <top style="thick">
        <color auto="1"/>
      </top>
      <bottom/>
      <diagonal/>
    </border>
    <border>
      <left style="thick">
        <color auto="1"/>
      </left>
      <right style="thin">
        <color auto="1"/>
      </right>
      <top/>
      <bottom/>
      <diagonal/>
    </border>
    <border>
      <left/>
      <right/>
      <top/>
      <bottom style="thick">
        <color auto="1"/>
      </bottom>
      <diagonal/>
    </border>
    <border>
      <left/>
      <right style="thick">
        <color auto="1"/>
      </right>
      <top/>
      <bottom style="thin">
        <color auto="1"/>
      </bottom>
      <diagonal/>
    </border>
    <border>
      <left style="medium">
        <color auto="1"/>
      </left>
      <right style="thick">
        <color auto="1"/>
      </right>
      <top style="thin">
        <color auto="1"/>
      </top>
      <bottom style="thin">
        <color auto="1"/>
      </bottom>
      <diagonal/>
    </border>
    <border>
      <left style="thick">
        <color auto="1"/>
      </left>
      <right style="thick">
        <color auto="1"/>
      </right>
      <top/>
      <bottom/>
      <diagonal/>
    </border>
    <border>
      <left style="thin">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style="thin">
        <color auto="1"/>
      </right>
      <top style="thick">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ck">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medium">
        <color indexed="64"/>
      </left>
      <right/>
      <top style="thin">
        <color auto="1"/>
      </top>
      <bottom style="medium">
        <color indexed="64"/>
      </bottom>
      <diagonal/>
    </border>
    <border>
      <left style="medium">
        <color indexed="64"/>
      </left>
      <right style="thin">
        <color auto="1"/>
      </right>
      <top style="medium">
        <color indexed="64"/>
      </top>
      <bottom/>
      <diagonal/>
    </border>
    <border>
      <left/>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thin">
        <color auto="1"/>
      </right>
      <top/>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32">
    <xf numFmtId="0" fontId="0" fillId="0" borderId="0" xfId="0">
      <alignment vertical="center"/>
    </xf>
    <xf numFmtId="0" fontId="0" fillId="0" borderId="0" xfId="0" applyAlignment="1">
      <alignment horizontal="right" vertical="center"/>
    </xf>
    <xf numFmtId="0" fontId="0" fillId="0" borderId="0" xfId="0" applyAlignment="1">
      <alignment horizontal="left" vertical="top"/>
    </xf>
    <xf numFmtId="0" fontId="2"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0" fillId="0" borderId="2" xfId="0" applyBorder="1" applyAlignment="1">
      <alignment horizontal="right" vertical="center"/>
    </xf>
    <xf numFmtId="0" fontId="5" fillId="0" borderId="0" xfId="0" applyFont="1" applyAlignment="1">
      <alignment horizontal="left" vertical="center" wrapText="1"/>
    </xf>
    <xf numFmtId="0" fontId="4" fillId="3" borderId="0" xfId="0" applyFont="1" applyFill="1">
      <alignment vertical="center"/>
    </xf>
    <xf numFmtId="0" fontId="6" fillId="4" borderId="0" xfId="0" applyFont="1" applyFill="1" applyAlignment="1">
      <alignment horizontal="center" vertical="center"/>
    </xf>
    <xf numFmtId="0" fontId="7" fillId="5" borderId="3" xfId="0" applyFont="1" applyFill="1" applyBorder="1">
      <alignment vertical="center"/>
    </xf>
    <xf numFmtId="0" fontId="7" fillId="5" borderId="3" xfId="0" applyFont="1" applyFill="1" applyBorder="1" applyAlignment="1">
      <alignment vertical="center" wrapText="1"/>
    </xf>
    <xf numFmtId="0" fontId="7"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0" borderId="4" xfId="0" applyFont="1" applyBorder="1">
      <alignment vertical="center"/>
    </xf>
    <xf numFmtId="0" fontId="6" fillId="4" borderId="5" xfId="0" applyFont="1" applyFill="1" applyBorder="1" applyAlignment="1">
      <alignmen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0" borderId="8" xfId="0" applyFont="1" applyBorder="1" applyAlignment="1">
      <alignment horizontal="right" vertical="center" wrapText="1"/>
    </xf>
    <xf numFmtId="0" fontId="0" fillId="0" borderId="16" xfId="0" applyBorder="1">
      <alignment vertical="center"/>
    </xf>
    <xf numFmtId="0" fontId="6" fillId="4" borderId="0" xfId="0" applyFont="1" applyFill="1">
      <alignment vertical="center"/>
    </xf>
    <xf numFmtId="0" fontId="7" fillId="0" borderId="0" xfId="0" applyFont="1">
      <alignment vertical="center"/>
    </xf>
    <xf numFmtId="0" fontId="7" fillId="5" borderId="7" xfId="0" applyFont="1" applyFill="1" applyBorder="1">
      <alignment vertical="center"/>
    </xf>
    <xf numFmtId="0" fontId="7" fillId="5" borderId="6" xfId="0" applyFont="1" applyFill="1" applyBorder="1" applyAlignment="1">
      <alignment horizontal="left" vertical="center"/>
    </xf>
    <xf numFmtId="0" fontId="5" fillId="0" borderId="19" xfId="0" applyFont="1" applyBorder="1">
      <alignment vertical="center"/>
    </xf>
    <xf numFmtId="0" fontId="6" fillId="4" borderId="4" xfId="0" applyFont="1" applyFill="1" applyBorder="1">
      <alignment vertical="center"/>
    </xf>
    <xf numFmtId="0" fontId="5" fillId="3" borderId="0" xfId="0" applyFont="1" applyFill="1" applyAlignment="1">
      <alignment horizontal="left" vertical="top"/>
    </xf>
    <xf numFmtId="14" fontId="5" fillId="0" borderId="21" xfId="0" applyNumberFormat="1" applyFont="1" applyBorder="1" applyAlignment="1">
      <alignment horizontal="left" vertical="top"/>
    </xf>
    <xf numFmtId="14" fontId="5" fillId="0" borderId="22" xfId="0" applyNumberFormat="1" applyFont="1" applyBorder="1" applyAlignment="1">
      <alignment horizontal="left" vertical="top"/>
    </xf>
    <xf numFmtId="0" fontId="10" fillId="0" borderId="22" xfId="0" applyFont="1" applyBorder="1" applyAlignment="1">
      <alignment horizontal="left" vertical="center"/>
    </xf>
    <xf numFmtId="49" fontId="5" fillId="0" borderId="22" xfId="0" applyNumberFormat="1" applyFont="1" applyBorder="1" applyAlignment="1">
      <alignment horizontal="left" vertical="top" wrapText="1"/>
    </xf>
    <xf numFmtId="49" fontId="5" fillId="0" borderId="22" xfId="0" applyNumberFormat="1" applyFont="1" applyBorder="1" applyAlignment="1">
      <alignment horizontal="center" vertical="center" wrapText="1"/>
    </xf>
    <xf numFmtId="49" fontId="5" fillId="0" borderId="22" xfId="0" applyNumberFormat="1" applyFont="1" applyBorder="1" applyAlignment="1">
      <alignment horizontal="left" vertical="top"/>
    </xf>
    <xf numFmtId="49" fontId="11" fillId="0" borderId="22" xfId="1" applyNumberFormat="1" applyFill="1" applyBorder="1" applyAlignment="1">
      <alignment horizontal="left" vertical="top" wrapText="1"/>
    </xf>
    <xf numFmtId="49" fontId="12" fillId="0" borderId="22" xfId="0" applyNumberFormat="1" applyFont="1" applyBorder="1" applyAlignment="1">
      <alignment horizontal="left" vertical="top" wrapText="1"/>
    </xf>
    <xf numFmtId="49" fontId="5" fillId="0" borderId="23" xfId="0" applyNumberFormat="1" applyFont="1" applyBorder="1" applyAlignment="1">
      <alignment horizontal="left" vertical="top" wrapText="1"/>
    </xf>
    <xf numFmtId="49" fontId="5" fillId="0" borderId="0" xfId="0" applyNumberFormat="1" applyFont="1" applyAlignment="1">
      <alignment horizontal="left" vertical="top"/>
    </xf>
    <xf numFmtId="0" fontId="6" fillId="4" borderId="24" xfId="0" applyFont="1" applyFill="1" applyBorder="1" applyAlignment="1">
      <alignment vertical="center" wrapText="1"/>
    </xf>
    <xf numFmtId="0" fontId="5" fillId="0" borderId="25" xfId="0" applyFont="1" applyBorder="1">
      <alignment vertical="center"/>
    </xf>
    <xf numFmtId="0" fontId="5" fillId="0" borderId="22" xfId="0" applyFont="1" applyBorder="1" applyAlignment="1">
      <alignment horizontal="left" vertical="center" wrapText="1"/>
    </xf>
    <xf numFmtId="49" fontId="11" fillId="0" borderId="23" xfId="1" applyNumberFormat="1" applyBorder="1" applyAlignment="1">
      <alignment vertical="top" wrapText="1"/>
    </xf>
    <xf numFmtId="49" fontId="5" fillId="0" borderId="0" xfId="0" applyNumberFormat="1" applyFont="1" applyAlignment="1">
      <alignment vertical="top" wrapText="1"/>
    </xf>
    <xf numFmtId="49" fontId="6" fillId="4" borderId="18" xfId="0" applyNumberFormat="1" applyFont="1" applyFill="1" applyBorder="1" applyAlignment="1">
      <alignment vertical="center" wrapText="1"/>
    </xf>
    <xf numFmtId="0" fontId="6" fillId="4" borderId="26" xfId="0" applyFont="1" applyFill="1" applyBorder="1" applyAlignment="1">
      <alignment vertical="center" wrapText="1"/>
    </xf>
    <xf numFmtId="0" fontId="0" fillId="0" borderId="27" xfId="1" applyFont="1" applyFill="1" applyBorder="1" applyAlignment="1">
      <alignment vertical="center" wrapText="1"/>
    </xf>
    <xf numFmtId="0" fontId="11" fillId="0" borderId="17" xfId="1" applyFill="1" applyBorder="1" applyAlignment="1">
      <alignment vertical="center" wrapText="1"/>
    </xf>
    <xf numFmtId="0" fontId="0" fillId="0" borderId="7" xfId="1" applyFont="1" applyFill="1" applyBorder="1" applyAlignment="1">
      <alignment vertical="center" wrapText="1"/>
    </xf>
    <xf numFmtId="49" fontId="11" fillId="0" borderId="7" xfId="1" applyNumberFormat="1" applyFill="1" applyBorder="1" applyAlignment="1">
      <alignment vertical="top" wrapText="1"/>
    </xf>
    <xf numFmtId="0" fontId="11" fillId="0" borderId="7" xfId="1" applyFill="1" applyBorder="1" applyAlignment="1">
      <alignment vertical="center" wrapText="1"/>
    </xf>
    <xf numFmtId="0" fontId="0" fillId="0" borderId="17" xfId="1" applyFont="1" applyFill="1" applyBorder="1" applyAlignment="1">
      <alignment vertical="center" wrapText="1"/>
    </xf>
    <xf numFmtId="49" fontId="13" fillId="0" borderId="28" xfId="1" applyNumberFormat="1" applyFont="1" applyFill="1" applyBorder="1" applyAlignment="1">
      <alignment vertical="center" wrapText="1"/>
    </xf>
    <xf numFmtId="0" fontId="14" fillId="0" borderId="16" xfId="0" applyFont="1" applyBorder="1" applyAlignment="1">
      <alignment horizontal="left" vertical="top"/>
    </xf>
    <xf numFmtId="0" fontId="5" fillId="0" borderId="21" xfId="0" applyFont="1" applyBorder="1">
      <alignment vertical="center"/>
    </xf>
    <xf numFmtId="0" fontId="5" fillId="0" borderId="29"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0" xfId="0" applyFont="1" applyAlignment="1">
      <alignment horizontal="left" vertical="top"/>
    </xf>
    <xf numFmtId="14" fontId="15" fillId="0" borderId="21" xfId="0" applyNumberFormat="1" applyFont="1" applyBorder="1">
      <alignment vertical="center"/>
    </xf>
    <xf numFmtId="0" fontId="16" fillId="0" borderId="22" xfId="0" applyFont="1" applyBorder="1">
      <alignment vertical="center"/>
    </xf>
    <xf numFmtId="0" fontId="17" fillId="0" borderId="22" xfId="0" applyFont="1" applyBorder="1">
      <alignment vertical="center"/>
    </xf>
    <xf numFmtId="0" fontId="18" fillId="0" borderId="22" xfId="1" applyFont="1" applyBorder="1" applyAlignment="1">
      <alignment vertical="center"/>
    </xf>
    <xf numFmtId="0" fontId="18" fillId="0" borderId="23" xfId="1" applyFont="1" applyBorder="1" applyAlignment="1">
      <alignment vertical="center"/>
    </xf>
    <xf numFmtId="0" fontId="5" fillId="0" borderId="25" xfId="0" applyFont="1" applyBorder="1" applyAlignment="1">
      <alignment horizontal="left" vertical="top"/>
    </xf>
    <xf numFmtId="0" fontId="0" fillId="0" borderId="16" xfId="0" applyBorder="1" applyAlignment="1">
      <alignment horizontal="left" vertical="top"/>
    </xf>
    <xf numFmtId="0" fontId="0" fillId="0" borderId="31" xfId="0" applyBorder="1" applyAlignment="1">
      <alignment horizontal="left" vertical="top"/>
    </xf>
    <xf numFmtId="0" fontId="19" fillId="0" borderId="21" xfId="0" applyFont="1" applyBorder="1" applyAlignment="1">
      <alignment vertical="center" wrapText="1"/>
    </xf>
    <xf numFmtId="0" fontId="5" fillId="0" borderId="32" xfId="0" applyFont="1" applyBorder="1">
      <alignment vertical="center"/>
    </xf>
    <xf numFmtId="0" fontId="5" fillId="0" borderId="33" xfId="0" applyFont="1" applyBorder="1">
      <alignment vertical="center"/>
    </xf>
    <xf numFmtId="0" fontId="5" fillId="0" borderId="0" xfId="0" applyFont="1" applyAlignment="1">
      <alignment vertical="center" wrapText="1"/>
    </xf>
    <xf numFmtId="0" fontId="5"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9" fillId="0" borderId="0" xfId="0" applyFont="1" applyAlignment="1">
      <alignment vertical="center" wrapText="1"/>
    </xf>
    <xf numFmtId="0" fontId="7" fillId="0" borderId="0" xfId="0" applyFont="1" applyAlignment="1">
      <alignment vertical="center" wrapText="1"/>
    </xf>
    <xf numFmtId="0" fontId="22" fillId="0" borderId="0" xfId="0" applyFont="1" applyAlignment="1">
      <alignment horizontal="center" vertical="center"/>
    </xf>
    <xf numFmtId="0" fontId="0" fillId="0" borderId="2" xfId="0" applyBorder="1">
      <alignment vertical="center"/>
    </xf>
    <xf numFmtId="0" fontId="0" fillId="0" borderId="1" xfId="0" applyBorder="1">
      <alignment vertical="center"/>
    </xf>
    <xf numFmtId="0" fontId="23" fillId="6" borderId="0" xfId="0" applyFont="1" applyFill="1" applyAlignment="1">
      <alignment horizontal="left"/>
    </xf>
    <xf numFmtId="0" fontId="23" fillId="6" borderId="0" xfId="0" applyFont="1" applyFill="1">
      <alignment vertical="center"/>
    </xf>
    <xf numFmtId="0" fontId="7" fillId="6" borderId="7" xfId="0" applyFont="1" applyFill="1" applyBorder="1">
      <alignment vertical="center"/>
    </xf>
    <xf numFmtId="0" fontId="7" fillId="6" borderId="7" xfId="0" applyFont="1" applyFill="1" applyBorder="1" applyAlignment="1">
      <alignment vertical="center" wrapText="1"/>
    </xf>
    <xf numFmtId="0" fontId="7" fillId="6" borderId="6" xfId="0" applyFont="1" applyFill="1" applyBorder="1" applyAlignment="1">
      <alignment horizontal="right" vertical="center"/>
    </xf>
    <xf numFmtId="0" fontId="7" fillId="6" borderId="20" xfId="0" applyFont="1" applyFill="1" applyBorder="1" applyAlignment="1">
      <alignment horizontal="right" vertical="center"/>
    </xf>
    <xf numFmtId="0" fontId="7" fillId="6" borderId="17" xfId="0" applyFont="1" applyFill="1" applyBorder="1" applyAlignment="1">
      <alignment horizontal="right" vertical="center"/>
    </xf>
    <xf numFmtId="0" fontId="7" fillId="6" borderId="7" xfId="0" applyFont="1" applyFill="1" applyBorder="1" applyAlignment="1">
      <alignment horizontal="left" vertical="center" wrapText="1"/>
    </xf>
    <xf numFmtId="0" fontId="7" fillId="6" borderId="6" xfId="0" applyFont="1" applyFill="1" applyBorder="1" applyAlignment="1">
      <alignment vertical="center" wrapText="1"/>
    </xf>
    <xf numFmtId="0" fontId="7" fillId="6" borderId="34" xfId="0" applyFont="1" applyFill="1" applyBorder="1" applyAlignment="1">
      <alignment vertical="center" wrapText="1"/>
    </xf>
    <xf numFmtId="0" fontId="8" fillId="0" borderId="8" xfId="0" applyFont="1" applyBorder="1">
      <alignment vertical="center"/>
    </xf>
    <xf numFmtId="0" fontId="7" fillId="6" borderId="5" xfId="0" applyFont="1" applyFill="1" applyBorder="1" applyAlignment="1">
      <alignment vertical="center" wrapText="1"/>
    </xf>
    <xf numFmtId="0" fontId="7" fillId="6" borderId="6" xfId="0" applyFont="1" applyFill="1" applyBorder="1" applyAlignment="1">
      <alignment horizontal="right" vertical="center" wrapText="1"/>
    </xf>
    <xf numFmtId="0" fontId="7" fillId="6" borderId="7" xfId="0" applyFont="1" applyFill="1" applyBorder="1" applyAlignment="1">
      <alignment horizontal="right" vertical="center" wrapText="1"/>
    </xf>
    <xf numFmtId="0" fontId="6" fillId="4" borderId="37" xfId="0" applyFont="1" applyFill="1" applyBorder="1" applyAlignment="1">
      <alignment horizontal="center" vertical="center"/>
    </xf>
    <xf numFmtId="14" fontId="5" fillId="6" borderId="38" xfId="0" applyNumberFormat="1" applyFont="1" applyFill="1" applyBorder="1" applyAlignment="1">
      <alignment horizontal="left" vertical="top"/>
    </xf>
    <xf numFmtId="14" fontId="5" fillId="7" borderId="38" xfId="0" applyNumberFormat="1" applyFont="1" applyFill="1" applyBorder="1" applyAlignment="1">
      <alignment horizontal="left" vertical="top"/>
    </xf>
    <xf numFmtId="0" fontId="10" fillId="6" borderId="32" xfId="0" applyFont="1" applyFill="1" applyBorder="1">
      <alignment vertical="center"/>
    </xf>
    <xf numFmtId="0" fontId="10" fillId="6" borderId="1" xfId="0" applyFont="1" applyFill="1" applyBorder="1">
      <alignment vertical="center"/>
    </xf>
    <xf numFmtId="49" fontId="5" fillId="6" borderId="32" xfId="0" applyNumberFormat="1" applyFont="1" applyFill="1" applyBorder="1" applyAlignment="1">
      <alignment horizontal="left" vertical="top" wrapText="1"/>
    </xf>
    <xf numFmtId="49" fontId="7" fillId="6" borderId="22" xfId="0" applyNumberFormat="1" applyFont="1" applyFill="1" applyBorder="1" applyAlignment="1">
      <alignment horizontal="left" vertical="center" wrapText="1"/>
    </xf>
    <xf numFmtId="49" fontId="5" fillId="6" borderId="39" xfId="0" applyNumberFormat="1" applyFont="1" applyFill="1" applyBorder="1" applyAlignment="1">
      <alignment horizontal="left" vertical="top" wrapText="1"/>
    </xf>
    <xf numFmtId="49" fontId="5" fillId="6" borderId="32" xfId="0" applyNumberFormat="1" applyFont="1" applyFill="1" applyBorder="1" applyAlignment="1">
      <alignment horizontal="left" vertical="top"/>
    </xf>
    <xf numFmtId="49" fontId="12" fillId="6" borderId="32" xfId="0" applyNumberFormat="1" applyFont="1" applyFill="1" applyBorder="1" applyAlignment="1">
      <alignment horizontal="left" vertical="top" wrapText="1"/>
    </xf>
    <xf numFmtId="49" fontId="5" fillId="6" borderId="22" xfId="0" applyNumberFormat="1" applyFont="1" applyFill="1" applyBorder="1" applyAlignment="1">
      <alignment horizontal="left" vertical="top" wrapText="1"/>
    </xf>
    <xf numFmtId="49" fontId="5" fillId="6" borderId="30" xfId="0" applyNumberFormat="1" applyFont="1" applyFill="1" applyBorder="1" applyAlignment="1">
      <alignment horizontal="left" vertical="top" wrapText="1"/>
    </xf>
    <xf numFmtId="1" fontId="5" fillId="0" borderId="0" xfId="0" applyNumberFormat="1" applyFont="1" applyAlignment="1">
      <alignment horizontal="left" vertical="top"/>
    </xf>
    <xf numFmtId="0" fontId="5" fillId="6" borderId="19" xfId="0" applyFont="1" applyFill="1" applyBorder="1">
      <alignment vertical="center"/>
    </xf>
    <xf numFmtId="0" fontId="5" fillId="6" borderId="21" xfId="0" applyFont="1" applyFill="1" applyBorder="1">
      <alignment vertical="center"/>
    </xf>
    <xf numFmtId="0" fontId="5" fillId="6" borderId="40" xfId="0" applyFont="1" applyFill="1" applyBorder="1" applyAlignment="1">
      <alignment horizontal="left" vertical="center" wrapText="1"/>
    </xf>
    <xf numFmtId="49" fontId="11" fillId="6" borderId="23" xfId="1" applyNumberFormat="1" applyFill="1" applyBorder="1" applyAlignment="1">
      <alignment vertical="top" wrapText="1"/>
    </xf>
    <xf numFmtId="49" fontId="15" fillId="6" borderId="12" xfId="1" applyNumberFormat="1" applyFont="1" applyFill="1" applyBorder="1" applyAlignment="1">
      <alignment horizontal="left" vertical="center" wrapText="1"/>
    </xf>
    <xf numFmtId="0" fontId="24" fillId="6" borderId="2" xfId="0" applyFont="1" applyFill="1" applyBorder="1" applyAlignment="1">
      <alignment vertical="center" wrapText="1"/>
    </xf>
    <xf numFmtId="0" fontId="0" fillId="6" borderId="27" xfId="1" applyFont="1" applyFill="1" applyBorder="1" applyAlignment="1">
      <alignment vertical="center" wrapText="1"/>
    </xf>
    <xf numFmtId="49" fontId="11" fillId="6" borderId="7" xfId="1" applyNumberFormat="1" applyFill="1" applyBorder="1" applyAlignment="1">
      <alignment vertical="top" wrapText="1"/>
    </xf>
    <xf numFmtId="0" fontId="0" fillId="6" borderId="7" xfId="1" applyFont="1" applyFill="1" applyBorder="1" applyAlignment="1">
      <alignment vertical="center" wrapText="1"/>
    </xf>
    <xf numFmtId="0" fontId="0" fillId="6" borderId="17" xfId="1" applyFont="1" applyFill="1" applyBorder="1" applyAlignment="1">
      <alignment vertical="center" wrapText="1"/>
    </xf>
    <xf numFmtId="49" fontId="11" fillId="6" borderId="28" xfId="1" applyNumberFormat="1" applyFill="1" applyBorder="1" applyAlignment="1">
      <alignment vertical="top" wrapText="1"/>
    </xf>
    <xf numFmtId="0" fontId="0" fillId="0" borderId="41" xfId="0" applyBorder="1">
      <alignment vertical="center"/>
    </xf>
    <xf numFmtId="0" fontId="25"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wrapText="1"/>
    </xf>
    <xf numFmtId="0" fontId="7" fillId="0" borderId="2" xfId="0" applyFont="1" applyBorder="1" applyAlignment="1">
      <alignment horizontal="left" vertical="center" wrapText="1"/>
    </xf>
    <xf numFmtId="49" fontId="5" fillId="0" borderId="42" xfId="0" applyNumberFormat="1" applyFont="1" applyBorder="1" applyAlignment="1">
      <alignment horizontal="left" vertical="top" wrapText="1"/>
    </xf>
    <xf numFmtId="0" fontId="9" fillId="0" borderId="42" xfId="0" applyFont="1" applyBorder="1" applyAlignment="1">
      <alignment horizontal="left" vertical="center" wrapText="1"/>
    </xf>
    <xf numFmtId="0" fontId="7" fillId="0" borderId="42" xfId="0" applyFont="1" applyBorder="1" applyAlignment="1">
      <alignment horizontal="center" vertical="center" wrapText="1"/>
    </xf>
    <xf numFmtId="49" fontId="5" fillId="0" borderId="42" xfId="0" applyNumberFormat="1" applyFont="1" applyBorder="1" applyAlignment="1">
      <alignment horizontal="center" vertical="top" wrapText="1"/>
    </xf>
    <xf numFmtId="0" fontId="7" fillId="0" borderId="1" xfId="0" applyFont="1" applyBorder="1" applyAlignment="1">
      <alignment horizontal="center" vertical="center" wrapText="1"/>
    </xf>
    <xf numFmtId="49" fontId="5" fillId="0" borderId="1" xfId="0" applyNumberFormat="1" applyFont="1" applyBorder="1" applyAlignment="1">
      <alignment horizontal="center" vertical="top" wrapText="1"/>
    </xf>
    <xf numFmtId="0" fontId="7" fillId="3" borderId="0" xfId="0" applyFont="1" applyFill="1">
      <alignment vertical="center"/>
    </xf>
    <xf numFmtId="0" fontId="7" fillId="4" borderId="0" xfId="0" applyFont="1" applyFill="1">
      <alignment vertical="center"/>
    </xf>
    <xf numFmtId="0" fontId="7" fillId="0" borderId="3" xfId="0" applyFont="1" applyBorder="1">
      <alignment vertical="center"/>
    </xf>
    <xf numFmtId="0" fontId="7" fillId="0" borderId="43" xfId="0" applyFont="1" applyBorder="1" applyAlignment="1">
      <alignment vertical="center" wrapText="1"/>
    </xf>
    <xf numFmtId="0" fontId="7" fillId="0" borderId="44" xfId="0" applyFont="1" applyBorder="1" applyAlignment="1">
      <alignment horizontal="right" vertical="center"/>
    </xf>
    <xf numFmtId="0" fontId="7" fillId="0" borderId="41" xfId="0" applyFont="1" applyBorder="1" applyAlignment="1">
      <alignment horizontal="right" vertical="center"/>
    </xf>
    <xf numFmtId="0" fontId="7" fillId="0" borderId="46" xfId="0" applyFont="1" applyBorder="1" applyAlignment="1">
      <alignment horizontal="right" vertical="center"/>
    </xf>
    <xf numFmtId="0" fontId="7" fillId="0" borderId="46" xfId="0" applyFont="1" applyBorder="1">
      <alignment vertical="center"/>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8" fillId="0" borderId="0" xfId="0" applyFont="1">
      <alignment vertical="center"/>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7" fillId="4" borderId="0" xfId="0" applyFont="1" applyFill="1" applyAlignment="1">
      <alignment horizontal="left" vertical="top"/>
    </xf>
    <xf numFmtId="14" fontId="5" fillId="0" borderId="51" xfId="0" applyNumberFormat="1" applyFont="1" applyBorder="1" applyAlignment="1">
      <alignment horizontal="left" vertical="top"/>
    </xf>
    <xf numFmtId="14" fontId="5" fillId="7" borderId="52" xfId="0" applyNumberFormat="1" applyFont="1" applyFill="1" applyBorder="1" applyAlignment="1">
      <alignment horizontal="left" vertical="top"/>
    </xf>
    <xf numFmtId="0" fontId="10" fillId="0" borderId="53" xfId="0" applyFont="1" applyBorder="1">
      <alignment vertical="center"/>
    </xf>
    <xf numFmtId="0" fontId="10" fillId="0" borderId="54" xfId="0" applyFont="1" applyBorder="1">
      <alignment vertical="center"/>
    </xf>
    <xf numFmtId="49" fontId="5" fillId="0" borderId="55" xfId="0" applyNumberFormat="1" applyFont="1" applyBorder="1" applyAlignment="1">
      <alignment horizontal="left" vertical="top" wrapText="1"/>
    </xf>
    <xf numFmtId="49" fontId="7" fillId="0" borderId="53" xfId="0" applyNumberFormat="1" applyFont="1" applyBorder="1" applyAlignment="1">
      <alignment horizontal="left" vertical="center" wrapText="1"/>
    </xf>
    <xf numFmtId="49" fontId="5" fillId="0" borderId="55" xfId="0" applyNumberFormat="1" applyFont="1" applyBorder="1" applyAlignment="1">
      <alignment horizontal="left" vertical="top"/>
    </xf>
    <xf numFmtId="49" fontId="5" fillId="0" borderId="53" xfId="0" applyNumberFormat="1" applyFont="1" applyBorder="1" applyAlignment="1">
      <alignment horizontal="left" vertical="top"/>
    </xf>
    <xf numFmtId="49" fontId="5" fillId="8" borderId="53" xfId="0" applyNumberFormat="1" applyFont="1" applyFill="1" applyBorder="1" applyAlignment="1">
      <alignment horizontal="left" vertical="top"/>
    </xf>
    <xf numFmtId="49" fontId="11" fillId="0" borderId="53" xfId="1" applyNumberFormat="1" applyFill="1" applyBorder="1" applyAlignment="1">
      <alignment horizontal="left" vertical="top"/>
    </xf>
    <xf numFmtId="49" fontId="12" fillId="0" borderId="53" xfId="0" applyNumberFormat="1" applyFont="1" applyBorder="1" applyAlignment="1">
      <alignment horizontal="left" vertical="top" wrapText="1"/>
    </xf>
    <xf numFmtId="49" fontId="5" fillId="0" borderId="53" xfId="0" applyNumberFormat="1" applyFont="1" applyBorder="1" applyAlignment="1">
      <alignment horizontal="left" vertical="top" wrapText="1"/>
    </xf>
    <xf numFmtId="49" fontId="5" fillId="0" borderId="56" xfId="0" applyNumberFormat="1" applyFont="1" applyBorder="1" applyAlignment="1">
      <alignment horizontal="left" vertical="top" wrapText="1"/>
    </xf>
    <xf numFmtId="49" fontId="7" fillId="0" borderId="18" xfId="0" applyNumberFormat="1" applyFont="1" applyBorder="1" applyAlignment="1">
      <alignment vertical="center" wrapText="1"/>
    </xf>
    <xf numFmtId="0" fontId="7" fillId="0" borderId="26" xfId="0" applyFont="1" applyBorder="1" applyAlignment="1">
      <alignment vertical="center" wrapText="1"/>
    </xf>
    <xf numFmtId="49" fontId="11" fillId="0" borderId="57" xfId="1" applyNumberFormat="1" applyFill="1" applyBorder="1" applyAlignment="1">
      <alignment vertical="top" wrapText="1"/>
    </xf>
    <xf numFmtId="0" fontId="0" fillId="9" borderId="5" xfId="0" applyFill="1" applyBorder="1">
      <alignment vertical="center"/>
    </xf>
    <xf numFmtId="0" fontId="0" fillId="9" borderId="41" xfId="0" applyFill="1" applyBorder="1">
      <alignment vertical="center"/>
    </xf>
    <xf numFmtId="0" fontId="0" fillId="9" borderId="0" xfId="0" applyFill="1">
      <alignment vertical="center"/>
    </xf>
    <xf numFmtId="0" fontId="0" fillId="9" borderId="19" xfId="0" applyFill="1" applyBorder="1">
      <alignment vertical="center"/>
    </xf>
    <xf numFmtId="0" fontId="0" fillId="9" borderId="24" xfId="0" applyFill="1" applyBorder="1">
      <alignment vertical="center"/>
    </xf>
    <xf numFmtId="0" fontId="0" fillId="9" borderId="2" xfId="0" applyFill="1" applyBorder="1">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center" vertical="top"/>
    </xf>
    <xf numFmtId="0" fontId="4" fillId="10" borderId="0" xfId="0" applyFont="1" applyFill="1">
      <alignment vertical="center"/>
    </xf>
    <xf numFmtId="0" fontId="7" fillId="0" borderId="65"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6" borderId="68" xfId="0" applyFont="1" applyFill="1" applyBorder="1" applyAlignment="1">
      <alignment horizontal="center" vertical="center"/>
    </xf>
    <xf numFmtId="0" fontId="5" fillId="0" borderId="0" xfId="0" applyFont="1" applyAlignment="1">
      <alignment horizontal="left" vertical="center"/>
    </xf>
    <xf numFmtId="0" fontId="4" fillId="11" borderId="0" xfId="0" applyFont="1" applyFill="1">
      <alignment vertical="center"/>
    </xf>
    <xf numFmtId="49" fontId="5" fillId="0" borderId="0" xfId="0" applyNumberFormat="1" applyFont="1" applyAlignment="1">
      <alignment horizontal="left" vertical="top" wrapText="1"/>
    </xf>
    <xf numFmtId="49" fontId="6" fillId="0" borderId="0" xfId="0" applyNumberFormat="1" applyFont="1" applyAlignment="1">
      <alignment horizontal="center" vertical="center" wrapText="1"/>
    </xf>
    <xf numFmtId="0" fontId="5" fillId="10" borderId="0" xfId="0" applyFont="1" applyFill="1">
      <alignment vertical="center"/>
    </xf>
    <xf numFmtId="0" fontId="7" fillId="6" borderId="18" xfId="0" applyFont="1" applyFill="1" applyBorder="1">
      <alignment vertical="center"/>
    </xf>
    <xf numFmtId="0" fontId="7" fillId="6" borderId="73" xfId="0" applyFont="1" applyFill="1" applyBorder="1">
      <alignment vertical="center"/>
    </xf>
    <xf numFmtId="0" fontId="7" fillId="6" borderId="74" xfId="0" applyFont="1" applyFill="1" applyBorder="1">
      <alignment vertical="center"/>
    </xf>
    <xf numFmtId="0" fontId="7" fillId="0" borderId="2" xfId="0" applyFont="1" applyBorder="1">
      <alignment vertical="center"/>
    </xf>
    <xf numFmtId="0" fontId="7" fillId="6" borderId="75" xfId="0" applyFont="1" applyFill="1" applyBorder="1">
      <alignment vertical="center"/>
    </xf>
    <xf numFmtId="0" fontId="7" fillId="6" borderId="63" xfId="0" applyFont="1" applyFill="1" applyBorder="1">
      <alignment vertical="center"/>
    </xf>
    <xf numFmtId="0" fontId="7" fillId="0" borderId="76" xfId="0" applyFont="1" applyBorder="1">
      <alignment vertical="center"/>
    </xf>
    <xf numFmtId="0" fontId="6" fillId="6" borderId="73" xfId="0" applyFont="1" applyFill="1" applyBorder="1" applyAlignment="1">
      <alignment horizontal="center" vertical="center" wrapText="1"/>
    </xf>
    <xf numFmtId="0" fontId="5" fillId="11" borderId="0" xfId="0" applyFont="1" applyFill="1" applyAlignment="1">
      <alignment horizontal="left" vertical="center"/>
    </xf>
    <xf numFmtId="0" fontId="5" fillId="10" borderId="0" xfId="0" applyFont="1" applyFill="1" applyAlignment="1">
      <alignment horizontal="left" vertical="center"/>
    </xf>
    <xf numFmtId="0" fontId="27" fillId="0" borderId="77" xfId="0" applyFont="1" applyBorder="1" applyAlignment="1">
      <alignment horizontal="left" vertical="center" wrapText="1"/>
    </xf>
    <xf numFmtId="0" fontId="5" fillId="0" borderId="45" xfId="0" applyFont="1" applyBorder="1" applyAlignment="1">
      <alignment horizontal="left" vertical="center"/>
    </xf>
    <xf numFmtId="0" fontId="5" fillId="0" borderId="43" xfId="0" applyFont="1" applyBorder="1" applyAlignment="1">
      <alignment horizontal="left" vertical="center"/>
    </xf>
    <xf numFmtId="49" fontId="5" fillId="0" borderId="43" xfId="0" applyNumberFormat="1" applyFont="1" applyBorder="1" applyAlignment="1">
      <alignment horizontal="left" vertical="center" wrapText="1"/>
    </xf>
    <xf numFmtId="0" fontId="5" fillId="0" borderId="78" xfId="0" applyFont="1" applyBorder="1" applyAlignment="1">
      <alignment horizontal="left" vertical="center"/>
    </xf>
    <xf numFmtId="49" fontId="5" fillId="0" borderId="79" xfId="0" applyNumberFormat="1" applyFont="1" applyBorder="1" applyAlignment="1">
      <alignment horizontal="left" vertical="center" wrapText="1"/>
    </xf>
    <xf numFmtId="0" fontId="5" fillId="0" borderId="78" xfId="0" applyFont="1" applyBorder="1" applyAlignment="1">
      <alignment horizontal="left" vertical="center" wrapText="1"/>
    </xf>
    <xf numFmtId="0" fontId="5" fillId="0" borderId="80" xfId="0" applyFont="1" applyBorder="1" applyAlignment="1">
      <alignment horizontal="left" vertical="center" wrapText="1"/>
    </xf>
    <xf numFmtId="0" fontId="5" fillId="0" borderId="79" xfId="0" applyFont="1" applyBorder="1" applyAlignment="1">
      <alignment horizontal="left" vertical="center"/>
    </xf>
    <xf numFmtId="0" fontId="28" fillId="0" borderId="78" xfId="0" applyFont="1" applyBorder="1" applyAlignment="1">
      <alignment horizontal="left" vertical="center"/>
    </xf>
    <xf numFmtId="0" fontId="28" fillId="0" borderId="41" xfId="0" applyFont="1" applyBorder="1" applyAlignment="1">
      <alignment horizontal="left" vertical="center"/>
    </xf>
    <xf numFmtId="0" fontId="5" fillId="0" borderId="41" xfId="0" applyFont="1" applyBorder="1" applyAlignment="1">
      <alignment horizontal="left" vertical="center"/>
    </xf>
    <xf numFmtId="49" fontId="5" fillId="0" borderId="79" xfId="0" applyNumberFormat="1" applyFont="1" applyBorder="1" applyAlignment="1">
      <alignment horizontal="left" vertical="center"/>
    </xf>
    <xf numFmtId="0" fontId="15" fillId="0" borderId="78" xfId="0" applyFont="1" applyBorder="1" applyAlignment="1">
      <alignment horizontal="left" vertical="center"/>
    </xf>
    <xf numFmtId="0" fontId="28" fillId="0" borderId="81" xfId="0" applyFont="1" applyBorder="1" applyAlignment="1">
      <alignment horizontal="left" vertical="center"/>
    </xf>
    <xf numFmtId="0" fontId="28" fillId="0" borderId="0" xfId="0" applyFont="1" applyAlignment="1">
      <alignment horizontal="left" vertical="center"/>
    </xf>
    <xf numFmtId="0" fontId="20" fillId="0" borderId="0" xfId="0" applyFont="1" applyAlignment="1">
      <alignment horizontal="left" vertical="center" wrapText="1"/>
    </xf>
    <xf numFmtId="49" fontId="29" fillId="0" borderId="0" xfId="0" applyNumberFormat="1" applyFont="1" applyAlignment="1">
      <alignment horizontal="center" vertical="center" wrapText="1"/>
    </xf>
    <xf numFmtId="0" fontId="20" fillId="0" borderId="18" xfId="0" applyFont="1" applyBorder="1" applyAlignment="1">
      <alignment horizontal="left" vertical="center" wrapText="1"/>
    </xf>
    <xf numFmtId="0" fontId="30" fillId="0" borderId="0" xfId="0" applyFont="1">
      <alignment vertical="center"/>
    </xf>
    <xf numFmtId="0" fontId="20" fillId="12" borderId="18" xfId="0" applyFont="1" applyFill="1" applyBorder="1" applyAlignment="1">
      <alignment horizontal="left" vertical="center" wrapText="1"/>
    </xf>
    <xf numFmtId="49" fontId="20" fillId="9" borderId="18" xfId="0" applyNumberFormat="1" applyFont="1" applyFill="1" applyBorder="1" applyAlignment="1">
      <alignment horizontal="left" vertical="center" wrapText="1"/>
    </xf>
    <xf numFmtId="0" fontId="22" fillId="0" borderId="0" xfId="0" applyFont="1" applyAlignment="1">
      <alignment horizontal="left" vertical="center"/>
    </xf>
    <xf numFmtId="0" fontId="20" fillId="0" borderId="18" xfId="0" applyFont="1" applyBorder="1" applyAlignment="1">
      <alignment horizontal="left" vertical="center"/>
    </xf>
    <xf numFmtId="0" fontId="20" fillId="13" borderId="18" xfId="0" applyFont="1" applyFill="1" applyBorder="1" applyAlignment="1">
      <alignment horizontal="left" vertical="center"/>
    </xf>
    <xf numFmtId="0" fontId="31" fillId="0" borderId="18" xfId="0" applyFont="1" applyBorder="1" applyAlignment="1">
      <alignment horizontal="left" vertical="center"/>
    </xf>
    <xf numFmtId="0" fontId="32" fillId="12" borderId="0" xfId="0" applyFont="1" applyFill="1">
      <alignment vertical="center"/>
    </xf>
    <xf numFmtId="0" fontId="0" fillId="12" borderId="0" xfId="0" applyFill="1">
      <alignment vertical="center"/>
    </xf>
    <xf numFmtId="49" fontId="5" fillId="0" borderId="0" xfId="0" applyNumberFormat="1"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33" fillId="12" borderId="0" xfId="0" applyFont="1" applyFill="1" applyAlignment="1">
      <alignment vertical="center" wrapText="1"/>
    </xf>
    <xf numFmtId="49" fontId="33" fillId="12" borderId="0" xfId="0" applyNumberFormat="1" applyFont="1" applyFill="1" applyAlignment="1">
      <alignment vertical="center" wrapText="1"/>
    </xf>
    <xf numFmtId="0" fontId="8" fillId="12" borderId="0" xfId="0" applyFont="1" applyFill="1" applyAlignment="1">
      <alignment horizontal="left" vertical="center" wrapText="1"/>
    </xf>
    <xf numFmtId="0" fontId="15" fillId="12" borderId="0" xfId="0" applyFont="1" applyFill="1">
      <alignment vertical="center"/>
    </xf>
    <xf numFmtId="0" fontId="15" fillId="0" borderId="0" xfId="0" applyFont="1">
      <alignment vertical="center"/>
    </xf>
    <xf numFmtId="0" fontId="8" fillId="0" borderId="81" xfId="0" applyFont="1" applyBorder="1" applyAlignment="1">
      <alignment horizontal="center" vertical="center" wrapText="1"/>
    </xf>
    <xf numFmtId="0" fontId="11" fillId="0" borderId="81" xfId="1" applyFill="1" applyBorder="1" applyAlignment="1">
      <alignment vertical="center" wrapText="1"/>
    </xf>
    <xf numFmtId="0" fontId="34" fillId="0" borderId="0" xfId="0" applyFont="1" applyAlignment="1">
      <alignment vertical="center" wrapText="1"/>
    </xf>
    <xf numFmtId="0" fontId="35" fillId="0" borderId="0" xfId="0" applyFont="1" applyAlignment="1" applyProtection="1">
      <alignment vertical="top"/>
      <protection locked="0"/>
    </xf>
    <xf numFmtId="0" fontId="36" fillId="0" borderId="0" xfId="0" applyFont="1" applyAlignment="1" applyProtection="1">
      <alignment vertical="top"/>
      <protection locked="0"/>
    </xf>
    <xf numFmtId="49" fontId="12" fillId="0" borderId="0" xfId="0" applyNumberFormat="1" applyFont="1" applyAlignment="1">
      <alignment horizontal="left" vertical="top" wrapText="1"/>
    </xf>
    <xf numFmtId="49" fontId="37" fillId="0" borderId="0" xfId="1" applyNumberFormat="1" applyFont="1" applyFill="1" applyBorder="1" applyAlignment="1">
      <alignment horizontal="left" vertical="top" wrapText="1"/>
    </xf>
    <xf numFmtId="49" fontId="15" fillId="0" borderId="0" xfId="0" applyNumberFormat="1" applyFont="1" applyAlignment="1">
      <alignment horizontal="left" vertical="top"/>
    </xf>
    <xf numFmtId="49" fontId="15" fillId="12" borderId="0" xfId="0" applyNumberFormat="1" applyFont="1" applyFill="1" applyAlignment="1">
      <alignment horizontal="left" vertical="top"/>
    </xf>
    <xf numFmtId="49" fontId="38" fillId="12" borderId="0" xfId="0" applyNumberFormat="1" applyFont="1" applyFill="1" applyAlignment="1">
      <alignment horizontal="left" vertical="top" wrapText="1"/>
    </xf>
    <xf numFmtId="49" fontId="15" fillId="12" borderId="0" xfId="0" applyNumberFormat="1" applyFont="1" applyFill="1" applyAlignment="1">
      <alignment horizontal="left" vertical="top" wrapText="1"/>
    </xf>
    <xf numFmtId="49" fontId="15" fillId="0" borderId="0" xfId="0" applyNumberFormat="1" applyFont="1" applyAlignment="1">
      <alignment horizontal="left" vertical="top" wrapText="1"/>
    </xf>
    <xf numFmtId="49" fontId="39" fillId="0" borderId="0" xfId="0" applyNumberFormat="1" applyFont="1" applyAlignment="1">
      <alignment horizontal="left" vertical="center"/>
    </xf>
    <xf numFmtId="49" fontId="0" fillId="0" borderId="0" xfId="0" applyNumberFormat="1">
      <alignment vertical="center"/>
    </xf>
    <xf numFmtId="49" fontId="5" fillId="0" borderId="43" xfId="0" applyNumberFormat="1" applyFont="1" applyBorder="1" applyAlignment="1">
      <alignment horizontal="left" vertical="center"/>
    </xf>
    <xf numFmtId="0" fontId="31" fillId="0" borderId="0" xfId="0" applyFont="1" applyAlignment="1">
      <alignment horizontal="left" vertical="center"/>
    </xf>
    <xf numFmtId="49" fontId="6" fillId="0" borderId="8" xfId="0" applyNumberFormat="1" applyFont="1" applyBorder="1" applyAlignment="1">
      <alignment horizontal="center" vertical="center" wrapText="1"/>
    </xf>
    <xf numFmtId="0" fontId="20" fillId="0" borderId="8" xfId="0" applyFont="1" applyBorder="1" applyAlignment="1">
      <alignment horizontal="left" vertical="center"/>
    </xf>
    <xf numFmtId="0" fontId="31" fillId="0" borderId="8" xfId="0" applyFont="1" applyBorder="1" applyAlignment="1">
      <alignment horizontal="left" vertical="center"/>
    </xf>
    <xf numFmtId="0" fontId="57" fillId="12" borderId="0" xfId="0" applyFont="1" applyFill="1" applyAlignment="1">
      <alignment horizontal="center" vertical="center"/>
    </xf>
    <xf numFmtId="0" fontId="57" fillId="12" borderId="0" xfId="0" applyFont="1" applyFill="1" applyAlignment="1">
      <alignment horizontal="left" vertical="center"/>
    </xf>
    <xf numFmtId="0" fontId="58" fillId="12" borderId="0" xfId="0" applyFont="1" applyFill="1" applyAlignment="1">
      <alignment horizontal="center" vertical="center"/>
    </xf>
    <xf numFmtId="0" fontId="58" fillId="12" borderId="0" xfId="0" applyFont="1" applyFill="1" applyAlignment="1">
      <alignment horizontal="left" vertical="center"/>
    </xf>
    <xf numFmtId="0" fontId="58" fillId="12" borderId="0" xfId="0" applyFont="1" applyFill="1">
      <alignment vertical="center"/>
    </xf>
    <xf numFmtId="0" fontId="20" fillId="9" borderId="18" xfId="0" applyFont="1" applyFill="1" applyBorder="1" applyAlignment="1">
      <alignment horizontal="left" vertical="center" wrapText="1"/>
    </xf>
    <xf numFmtId="0" fontId="5" fillId="0" borderId="18" xfId="0" applyFont="1" applyBorder="1" applyAlignment="1">
      <alignment horizontal="left" vertical="center"/>
    </xf>
    <xf numFmtId="0" fontId="59" fillId="0" borderId="0" xfId="0" applyFont="1" applyAlignment="1">
      <alignment horizontal="center" vertical="center"/>
    </xf>
    <xf numFmtId="0" fontId="60" fillId="0" borderId="18" xfId="0" applyFont="1" applyBorder="1" applyAlignment="1">
      <alignment horizontal="center" vertical="center"/>
    </xf>
    <xf numFmtId="0" fontId="61" fillId="0" borderId="18" xfId="0" applyFont="1" applyBorder="1" applyAlignment="1">
      <alignment horizontal="center" vertical="center"/>
    </xf>
    <xf numFmtId="0" fontId="2" fillId="0" borderId="18" xfId="0" applyFont="1" applyBorder="1" applyAlignment="1">
      <alignment horizontal="center" vertical="center"/>
    </xf>
    <xf numFmtId="0" fontId="62" fillId="0" borderId="0" xfId="0" applyFont="1" applyAlignment="1">
      <alignment horizontal="left" vertical="center"/>
    </xf>
    <xf numFmtId="0" fontId="63" fillId="0" borderId="0" xfId="0" applyFont="1" applyAlignment="1">
      <alignment horizontal="left" vertical="center" wrapText="1"/>
    </xf>
    <xf numFmtId="0" fontId="63" fillId="0" borderId="0" xfId="0" applyFont="1" applyAlignment="1">
      <alignment vertical="center" wrapText="1"/>
    </xf>
    <xf numFmtId="0" fontId="0" fillId="0" borderId="2" xfId="0" applyBorder="1" applyAlignment="1">
      <alignment horizontal="right" vertical="center"/>
    </xf>
    <xf numFmtId="0" fontId="7" fillId="5" borderId="20" xfId="0" applyFont="1" applyFill="1" applyBorder="1" applyAlignment="1">
      <alignment horizontal="left" vertical="center" wrapText="1"/>
    </xf>
    <xf numFmtId="0" fontId="7" fillId="5" borderId="17" xfId="0" applyFont="1" applyFill="1" applyBorder="1" applyAlignment="1">
      <alignment horizontal="left" vertical="center"/>
    </xf>
    <xf numFmtId="0" fontId="0" fillId="0" borderId="25" xfId="0" applyBorder="1" applyAlignment="1">
      <alignment horizontal="left" vertical="center" wrapText="1"/>
    </xf>
    <xf numFmtId="0" fontId="0" fillId="0" borderId="30" xfId="0" applyBorder="1" applyAlignment="1">
      <alignment horizontal="left" vertical="center"/>
    </xf>
    <xf numFmtId="0" fontId="7" fillId="5" borderId="7" xfId="0" applyFont="1" applyFill="1" applyBorder="1" applyAlignment="1">
      <alignment horizontal="left" vertical="center" wrapText="1"/>
    </xf>
    <xf numFmtId="0" fontId="0" fillId="0" borderId="1" xfId="0" applyBorder="1" applyAlignment="1">
      <alignment horizontal="right" vertical="center"/>
    </xf>
    <xf numFmtId="0" fontId="7" fillId="5" borderId="13"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6" borderId="36"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5" borderId="6" xfId="0" applyFont="1" applyFill="1" applyBorder="1" applyAlignment="1">
      <alignment horizontal="left" vertical="center"/>
    </xf>
    <xf numFmtId="0" fontId="7" fillId="5" borderId="12" xfId="0" applyFont="1" applyFill="1" applyBorder="1" applyAlignment="1">
      <alignment horizontal="left" vertical="center" wrapText="1"/>
    </xf>
    <xf numFmtId="0" fontId="7" fillId="6" borderId="24"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5" borderId="14" xfId="0" applyFont="1" applyFill="1" applyBorder="1" applyAlignment="1">
      <alignment horizontal="left"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5" borderId="11" xfId="0" applyFont="1" applyFill="1" applyBorder="1" applyAlignment="1">
      <alignment horizontal="left" vertical="center" wrapText="1"/>
    </xf>
    <xf numFmtId="0" fontId="7" fillId="6" borderId="35" xfId="0" applyFont="1" applyFill="1" applyBorder="1" applyAlignment="1">
      <alignment horizontal="center" vertical="center" wrapText="1"/>
    </xf>
    <xf numFmtId="0" fontId="4" fillId="0" borderId="0" xfId="0" applyFont="1" applyAlignment="1">
      <alignment horizontal="left" vertical="center"/>
    </xf>
    <xf numFmtId="0" fontId="5" fillId="2" borderId="0" xfId="0" applyFont="1" applyFill="1" applyAlignment="1">
      <alignment horizontal="left" vertical="center" wrapText="1"/>
    </xf>
    <xf numFmtId="0" fontId="23" fillId="6" borderId="0" xfId="0" applyFont="1" applyFill="1" applyAlignment="1">
      <alignment horizontal="left"/>
    </xf>
    <xf numFmtId="0" fontId="5" fillId="0" borderId="18" xfId="0" applyFont="1" applyBorder="1" applyAlignment="1">
      <alignment horizontal="left" vertical="center" wrapText="1"/>
    </xf>
    <xf numFmtId="0" fontId="5" fillId="0" borderId="9" xfId="0" applyFont="1" applyBorder="1" applyAlignment="1">
      <alignment horizontal="left" vertical="center"/>
    </xf>
    <xf numFmtId="0" fontId="8" fillId="5" borderId="3"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7" fillId="0" borderId="49"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 xfId="0" applyFont="1" applyBorder="1" applyAlignment="1">
      <alignment horizontal="left" vertical="center" wrapText="1"/>
    </xf>
    <xf numFmtId="0" fontId="7" fillId="0" borderId="24" xfId="0" applyFont="1" applyBorder="1" applyAlignment="1">
      <alignment horizontal="left" vertical="center" wrapText="1"/>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7" fillId="0" borderId="47" xfId="0" applyFont="1" applyBorder="1" applyAlignment="1">
      <alignment horizontal="center" vertical="center" wrapText="1"/>
    </xf>
    <xf numFmtId="49" fontId="6" fillId="2" borderId="18" xfId="0" applyNumberFormat="1" applyFont="1" applyFill="1" applyBorder="1" applyAlignment="1">
      <alignment horizontal="center" vertical="center" wrapText="1"/>
    </xf>
    <xf numFmtId="49" fontId="6" fillId="0" borderId="0" xfId="0" applyNumberFormat="1" applyFont="1" applyAlignment="1">
      <alignment horizontal="center" vertical="top" wrapText="1"/>
    </xf>
    <xf numFmtId="49" fontId="4" fillId="0" borderId="0" xfId="0" applyNumberFormat="1" applyFont="1" applyAlignment="1">
      <alignment horizontal="left" vertical="center" wrapText="1"/>
    </xf>
    <xf numFmtId="49" fontId="6" fillId="14" borderId="18" xfId="0" applyNumberFormat="1" applyFont="1" applyFill="1" applyBorder="1" applyAlignment="1">
      <alignment horizontal="center" vertical="center" wrapText="1"/>
    </xf>
    <xf numFmtId="49" fontId="6" fillId="14" borderId="5" xfId="0" applyNumberFormat="1" applyFont="1" applyFill="1" applyBorder="1" applyAlignment="1">
      <alignment horizontal="center" vertical="center" wrapText="1"/>
    </xf>
    <xf numFmtId="49" fontId="6" fillId="14" borderId="24" xfId="0" applyNumberFormat="1" applyFont="1" applyFill="1" applyBorder="1" applyAlignment="1">
      <alignment horizontal="center" vertical="center" wrapText="1"/>
    </xf>
    <xf numFmtId="49" fontId="6" fillId="14" borderId="46" xfId="0" applyNumberFormat="1" applyFont="1" applyFill="1" applyBorder="1" applyAlignment="1">
      <alignment horizontal="center" vertical="center" wrapText="1"/>
    </xf>
    <xf numFmtId="49" fontId="6" fillId="14" borderId="11"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5" borderId="9" xfId="0" applyFont="1" applyFill="1" applyBorder="1" applyAlignment="1">
      <alignment horizontal="left" vertical="center"/>
    </xf>
    <xf numFmtId="0" fontId="7" fillId="6" borderId="58" xfId="0" applyFont="1" applyFill="1" applyBorder="1" applyAlignment="1">
      <alignment horizontal="center" vertical="center"/>
    </xf>
    <xf numFmtId="0" fontId="7" fillId="6" borderId="77" xfId="0" applyFont="1" applyFill="1" applyBorder="1" applyAlignment="1">
      <alignment horizontal="center" vertical="center"/>
    </xf>
    <xf numFmtId="0" fontId="27" fillId="5" borderId="58" xfId="0" applyFont="1" applyFill="1" applyBorder="1" applyAlignment="1">
      <alignment horizontal="left" vertical="center" wrapText="1"/>
    </xf>
    <xf numFmtId="0" fontId="27" fillId="5" borderId="70" xfId="0" applyFont="1" applyFill="1" applyBorder="1" applyAlignment="1">
      <alignment horizontal="left" vertical="center" wrapText="1"/>
    </xf>
    <xf numFmtId="0" fontId="27" fillId="5" borderId="77" xfId="0" applyFont="1" applyFill="1" applyBorder="1" applyAlignment="1">
      <alignment horizontal="left" vertical="center" wrapText="1"/>
    </xf>
    <xf numFmtId="49" fontId="0" fillId="0" borderId="59" xfId="0" applyNumberFormat="1" applyBorder="1" applyAlignment="1">
      <alignment horizontal="center" vertical="center"/>
    </xf>
    <xf numFmtId="0" fontId="0" fillId="0" borderId="65" xfId="0" applyBorder="1" applyAlignment="1">
      <alignment horizontal="center" vertical="center"/>
    </xf>
    <xf numFmtId="0" fontId="0" fillId="0" borderId="82" xfId="0" applyBorder="1" applyAlignment="1">
      <alignment horizontal="center" vertical="center"/>
    </xf>
    <xf numFmtId="0" fontId="7" fillId="6" borderId="69" xfId="0" applyFont="1" applyFill="1" applyBorder="1" applyAlignment="1">
      <alignment horizontal="center" vertical="center"/>
    </xf>
    <xf numFmtId="0" fontId="7" fillId="6" borderId="74" xfId="0" applyFont="1" applyFill="1" applyBorder="1" applyAlignment="1">
      <alignment horizontal="center" vertical="center"/>
    </xf>
    <xf numFmtId="0" fontId="7" fillId="6" borderId="64" xfId="0" applyFont="1" applyFill="1" applyBorder="1" applyAlignment="1">
      <alignment horizontal="center" vertical="center"/>
    </xf>
    <xf numFmtId="0" fontId="7" fillId="6" borderId="50" xfId="0" applyFont="1" applyFill="1" applyBorder="1" applyAlignment="1">
      <alignment horizontal="center" vertical="center"/>
    </xf>
    <xf numFmtId="0" fontId="7" fillId="6" borderId="66" xfId="0" applyFont="1" applyFill="1" applyBorder="1" applyAlignment="1">
      <alignment horizontal="center" vertical="center"/>
    </xf>
    <xf numFmtId="0" fontId="7" fillId="6" borderId="67" xfId="0" applyFont="1" applyFill="1" applyBorder="1" applyAlignment="1">
      <alignment horizontal="center" vertical="center"/>
    </xf>
    <xf numFmtId="0" fontId="7" fillId="6" borderId="68" xfId="0" applyFont="1" applyFill="1" applyBorder="1" applyAlignment="1">
      <alignment horizontal="center" vertical="center"/>
    </xf>
    <xf numFmtId="0" fontId="7" fillId="6" borderId="61"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63" xfId="0" applyFont="1" applyFill="1" applyBorder="1" applyAlignment="1">
      <alignment horizontal="center" vertical="center"/>
    </xf>
    <xf numFmtId="0" fontId="7" fillId="6" borderId="72" xfId="0" applyFont="1" applyFill="1" applyBorder="1" applyAlignment="1">
      <alignment horizontal="center" vertical="center"/>
    </xf>
    <xf numFmtId="0" fontId="27" fillId="6" borderId="59" xfId="0" applyFont="1" applyFill="1" applyBorder="1" applyAlignment="1">
      <alignment horizontal="center" vertical="center" wrapText="1"/>
    </xf>
    <xf numFmtId="0" fontId="27" fillId="6" borderId="71" xfId="0" applyFont="1" applyFill="1" applyBorder="1" applyAlignment="1">
      <alignment horizontal="center" vertical="center" wrapText="1"/>
    </xf>
    <xf numFmtId="0" fontId="7" fillId="6" borderId="60"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49" xfId="0" applyFont="1" applyFill="1" applyBorder="1" applyAlignment="1">
      <alignment horizontal="center" vertical="center"/>
    </xf>
    <xf numFmtId="0" fontId="7" fillId="6" borderId="62" xfId="0" applyFont="1" applyFill="1" applyBorder="1" applyAlignment="1">
      <alignment horizontal="center" vertical="center"/>
    </xf>
    <xf numFmtId="0" fontId="7" fillId="6" borderId="48" xfId="0" applyFont="1" applyFill="1" applyBorder="1" applyAlignment="1">
      <alignment horizontal="center" vertical="center"/>
    </xf>
  </cellXfs>
  <cellStyles count="2">
    <cellStyle name="ハイパーリンク" xfId="1" builtinId="8"/>
    <cellStyle name="標準" xfId="0" builtinId="0"/>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FF6EA"/>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WEB作業用!$E$30" lockText="1" noThreeD="1"/>
</file>

<file path=xl/ctrlProps/ctrlProp68.xml><?xml version="1.0" encoding="utf-8"?>
<formControlPr xmlns="http://schemas.microsoft.com/office/spreadsheetml/2009/9/main" objectType="CheckBox" fmlaLink="WEB作業用!$E$31" lockText="1" noThreeD="1"/>
</file>

<file path=xl/ctrlProps/ctrlProp69.xml><?xml version="1.0" encoding="utf-8"?>
<formControlPr xmlns="http://schemas.microsoft.com/office/spreadsheetml/2009/9/main" objectType="CheckBox" fmlaLink="WEB作業用!$E$3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WEB作業用!$E$76" lockText="1" noThreeD="1"/>
</file>

<file path=xl/ctrlProps/ctrlProp74.xml><?xml version="1.0" encoding="utf-8"?>
<formControlPr xmlns="http://schemas.microsoft.com/office/spreadsheetml/2009/9/main" objectType="CheckBox" fmlaLink="WEB作業用!$E$77" lockText="1" noThreeD="1"/>
</file>

<file path=xl/ctrlProps/ctrlProp75.xml><?xml version="1.0" encoding="utf-8"?>
<formControlPr xmlns="http://schemas.microsoft.com/office/spreadsheetml/2009/9/main" objectType="CheckBox" fmlaLink="WEB作業用!$E$78" lockText="1" noThreeD="1"/>
</file>

<file path=xl/ctrlProps/ctrlProp76.xml><?xml version="1.0" encoding="utf-8"?>
<formControlPr xmlns="http://schemas.microsoft.com/office/spreadsheetml/2009/9/main" objectType="CheckBox" checked="Checked" fmlaLink="WEB作業用!$E$72" lockText="1" noThreeD="1"/>
</file>

<file path=xl/ctrlProps/ctrlProp77.xml><?xml version="1.0" encoding="utf-8"?>
<formControlPr xmlns="http://schemas.microsoft.com/office/spreadsheetml/2009/9/main" objectType="CheckBox" fmlaLink="WEB作業用!$E$73" lockText="1" noThreeD="1"/>
</file>

<file path=xl/ctrlProps/ctrlProp78.xml><?xml version="1.0" encoding="utf-8"?>
<formControlPr xmlns="http://schemas.microsoft.com/office/spreadsheetml/2009/9/main" objectType="CheckBox" fmlaLink="WEB作業用!$E$74"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jp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9</xdr:row>
      <xdr:rowOff>76200</xdr:rowOff>
    </xdr:from>
    <xdr:to>
      <xdr:col>2</xdr:col>
      <xdr:colOff>771525</xdr:colOff>
      <xdr:row>9</xdr:row>
      <xdr:rowOff>314325</xdr:rowOff>
    </xdr:to>
    <xdr:sp macro="" textlink="">
      <xdr:nvSpPr>
        <xdr:cNvPr id="11272" name="チェック 8" hidden="1">
          <a:extLst>
            <a:ext uri="{63B3BB69-23CF-44E3-9099-C40C66FF867C}">
              <a14:compatExt xmlns:a14="http://schemas.microsoft.com/office/drawing/2010/main"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xdr:twoCellAnchor editAs="oneCell">
    <xdr:from>
      <xdr:col>2</xdr:col>
      <xdr:colOff>838200</xdr:colOff>
      <xdr:row>9</xdr:row>
      <xdr:rowOff>76200</xdr:rowOff>
    </xdr:from>
    <xdr:to>
      <xdr:col>2</xdr:col>
      <xdr:colOff>1457325</xdr:colOff>
      <xdr:row>9</xdr:row>
      <xdr:rowOff>314325</xdr:rowOff>
    </xdr:to>
    <xdr:sp macro="" textlink="">
      <xdr:nvSpPr>
        <xdr:cNvPr id="11273" name="チェック 9" hidden="1">
          <a:extLst>
            <a:ext uri="{63B3BB69-23CF-44E3-9099-C40C66FF867C}">
              <a14:compatExt xmlns:a14="http://schemas.microsoft.com/office/drawing/2010/main"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xdr:twoCellAnchor editAs="oneCell">
    <xdr:from>
      <xdr:col>2</xdr:col>
      <xdr:colOff>1476375</xdr:colOff>
      <xdr:row>9</xdr:row>
      <xdr:rowOff>76200</xdr:rowOff>
    </xdr:from>
    <xdr:to>
      <xdr:col>2</xdr:col>
      <xdr:colOff>2466975</xdr:colOff>
      <xdr:row>9</xdr:row>
      <xdr:rowOff>314325</xdr:rowOff>
    </xdr:to>
    <xdr:sp macro="" textlink="">
      <xdr:nvSpPr>
        <xdr:cNvPr id="11274" name="チェック 10" hidden="1">
          <a:extLst>
            <a:ext uri="{63B3BB69-23CF-44E3-9099-C40C66FF867C}">
              <a14:compatExt xmlns:a14="http://schemas.microsoft.com/office/drawing/2010/main"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xdr:twoCellAnchor editAs="oneCell">
    <xdr:from>
      <xdr:col>2</xdr:col>
      <xdr:colOff>2428875</xdr:colOff>
      <xdr:row>9</xdr:row>
      <xdr:rowOff>76200</xdr:rowOff>
    </xdr:from>
    <xdr:to>
      <xdr:col>2</xdr:col>
      <xdr:colOff>3200400</xdr:colOff>
      <xdr:row>9</xdr:row>
      <xdr:rowOff>342900</xdr:rowOff>
    </xdr:to>
    <xdr:sp macro="" textlink="">
      <xdr:nvSpPr>
        <xdr:cNvPr id="11275" name="チェック 11" hidden="1">
          <a:extLst>
            <a:ext uri="{63B3BB69-23CF-44E3-9099-C40C66FF867C}">
              <a14:compatExt xmlns:a14="http://schemas.microsoft.com/office/drawing/2010/main"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xdr:twoCellAnchor editAs="oneCell">
    <xdr:from>
      <xdr:col>2</xdr:col>
      <xdr:colOff>3162300</xdr:colOff>
      <xdr:row>9</xdr:row>
      <xdr:rowOff>76200</xdr:rowOff>
    </xdr:from>
    <xdr:to>
      <xdr:col>2</xdr:col>
      <xdr:colOff>3848100</xdr:colOff>
      <xdr:row>9</xdr:row>
      <xdr:rowOff>314325</xdr:rowOff>
    </xdr:to>
    <xdr:sp macro="" textlink="">
      <xdr:nvSpPr>
        <xdr:cNvPr id="11276" name="チェック 12" hidden="1">
          <a:extLst>
            <a:ext uri="{63B3BB69-23CF-44E3-9099-C40C66FF867C}">
              <a14:compatExt xmlns:a14="http://schemas.microsoft.com/office/drawing/2010/main"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xdr:twoCellAnchor editAs="oneCell">
    <xdr:from>
      <xdr:col>2</xdr:col>
      <xdr:colOff>3771900</xdr:colOff>
      <xdr:row>9</xdr:row>
      <xdr:rowOff>76200</xdr:rowOff>
    </xdr:from>
    <xdr:to>
      <xdr:col>2</xdr:col>
      <xdr:colOff>4953000</xdr:colOff>
      <xdr:row>9</xdr:row>
      <xdr:rowOff>314325</xdr:rowOff>
    </xdr:to>
    <xdr:sp macro="" textlink="">
      <xdr:nvSpPr>
        <xdr:cNvPr id="11277" name="チェック 13" hidden="1">
          <a:extLst>
            <a:ext uri="{63B3BB69-23CF-44E3-9099-C40C66FF867C}">
              <a14:compatExt xmlns:a14="http://schemas.microsoft.com/office/drawing/2010/main"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xdr:twoCellAnchor editAs="oneCell">
    <xdr:from>
      <xdr:col>2</xdr:col>
      <xdr:colOff>47625</xdr:colOff>
      <xdr:row>9</xdr:row>
      <xdr:rowOff>304800</xdr:rowOff>
    </xdr:from>
    <xdr:to>
      <xdr:col>2</xdr:col>
      <xdr:colOff>723900</xdr:colOff>
      <xdr:row>9</xdr:row>
      <xdr:rowOff>533400</xdr:rowOff>
    </xdr:to>
    <xdr:sp macro="" textlink="">
      <xdr:nvSpPr>
        <xdr:cNvPr id="11278" name="チェック 14" hidden="1">
          <a:extLst>
            <a:ext uri="{63B3BB69-23CF-44E3-9099-C40C66FF867C}">
              <a14:compatExt xmlns:a14="http://schemas.microsoft.com/office/drawing/2010/main"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xdr:twoCellAnchor editAs="oneCell">
    <xdr:from>
      <xdr:col>2</xdr:col>
      <xdr:colOff>838200</xdr:colOff>
      <xdr:row>9</xdr:row>
      <xdr:rowOff>304800</xdr:rowOff>
    </xdr:from>
    <xdr:to>
      <xdr:col>2</xdr:col>
      <xdr:colOff>1524000</xdr:colOff>
      <xdr:row>9</xdr:row>
      <xdr:rowOff>533400</xdr:rowOff>
    </xdr:to>
    <xdr:sp macro="" textlink="">
      <xdr:nvSpPr>
        <xdr:cNvPr id="11279" name="チェック 15" hidden="1">
          <a:extLst>
            <a:ext uri="{63B3BB69-23CF-44E3-9099-C40C66FF867C}">
              <a14:compatExt xmlns:a14="http://schemas.microsoft.com/office/drawing/2010/main"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xdr:twoCellAnchor editAs="oneCell">
    <xdr:from>
      <xdr:col>2</xdr:col>
      <xdr:colOff>1476375</xdr:colOff>
      <xdr:row>9</xdr:row>
      <xdr:rowOff>304800</xdr:rowOff>
    </xdr:from>
    <xdr:to>
      <xdr:col>2</xdr:col>
      <xdr:colOff>2466975</xdr:colOff>
      <xdr:row>9</xdr:row>
      <xdr:rowOff>533400</xdr:rowOff>
    </xdr:to>
    <xdr:sp macro="" textlink="">
      <xdr:nvSpPr>
        <xdr:cNvPr id="11280" name="チェック 16" hidden="1">
          <a:extLst>
            <a:ext uri="{63B3BB69-23CF-44E3-9099-C40C66FF867C}">
              <a14:compatExt xmlns:a14="http://schemas.microsoft.com/office/drawing/2010/main"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xdr:twoCellAnchor editAs="oneCell">
    <xdr:from>
      <xdr:col>2</xdr:col>
      <xdr:colOff>2428875</xdr:colOff>
      <xdr:row>9</xdr:row>
      <xdr:rowOff>304800</xdr:rowOff>
    </xdr:from>
    <xdr:to>
      <xdr:col>2</xdr:col>
      <xdr:colOff>3810000</xdr:colOff>
      <xdr:row>9</xdr:row>
      <xdr:rowOff>533400</xdr:rowOff>
    </xdr:to>
    <xdr:sp macro="" textlink="">
      <xdr:nvSpPr>
        <xdr:cNvPr id="11281" name="チェック 17" hidden="1">
          <a:extLst>
            <a:ext uri="{63B3BB69-23CF-44E3-9099-C40C66FF867C}">
              <a14:compatExt xmlns:a14="http://schemas.microsoft.com/office/drawing/2010/main"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xdr:twoCellAnchor editAs="oneCell">
    <xdr:from>
      <xdr:col>2</xdr:col>
      <xdr:colOff>3771900</xdr:colOff>
      <xdr:row>9</xdr:row>
      <xdr:rowOff>304800</xdr:rowOff>
    </xdr:from>
    <xdr:to>
      <xdr:col>2</xdr:col>
      <xdr:colOff>4829175</xdr:colOff>
      <xdr:row>9</xdr:row>
      <xdr:rowOff>533400</xdr:rowOff>
    </xdr:to>
    <xdr:sp macro="" textlink="">
      <xdr:nvSpPr>
        <xdr:cNvPr id="11283" name="チェック 19" hidden="1">
          <a:extLst>
            <a:ext uri="{63B3BB69-23CF-44E3-9099-C40C66FF867C}">
              <a14:compatExt xmlns:a14="http://schemas.microsoft.com/office/drawing/2010/main"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xdr:twoCellAnchor editAs="oneCell">
    <xdr:from>
      <xdr:col>2</xdr:col>
      <xdr:colOff>47625</xdr:colOff>
      <xdr:row>9</xdr:row>
      <xdr:rowOff>523875</xdr:rowOff>
    </xdr:from>
    <xdr:to>
      <xdr:col>2</xdr:col>
      <xdr:colOff>1104900</xdr:colOff>
      <xdr:row>9</xdr:row>
      <xdr:rowOff>762000</xdr:rowOff>
    </xdr:to>
    <xdr:sp macro="" textlink="">
      <xdr:nvSpPr>
        <xdr:cNvPr id="11284" name="チェック 20" hidden="1">
          <a:extLst>
            <a:ext uri="{63B3BB69-23CF-44E3-9099-C40C66FF867C}">
              <a14:compatExt xmlns:a14="http://schemas.microsoft.com/office/drawing/2010/main"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xdr:twoCellAnchor editAs="oneCell">
    <xdr:from>
      <xdr:col>2</xdr:col>
      <xdr:colOff>1133475</xdr:colOff>
      <xdr:row>9</xdr:row>
      <xdr:rowOff>523875</xdr:rowOff>
    </xdr:from>
    <xdr:to>
      <xdr:col>2</xdr:col>
      <xdr:colOff>2943225</xdr:colOff>
      <xdr:row>9</xdr:row>
      <xdr:rowOff>762000</xdr:rowOff>
    </xdr:to>
    <xdr:sp macro="" textlink="">
      <xdr:nvSpPr>
        <xdr:cNvPr id="11285" name="チェック 21" hidden="1">
          <a:extLst>
            <a:ext uri="{63B3BB69-23CF-44E3-9099-C40C66FF867C}">
              <a14:compatExt xmlns:a14="http://schemas.microsoft.com/office/drawing/2010/main"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xdr:twoCellAnchor editAs="oneCell">
    <xdr:from>
      <xdr:col>6</xdr:col>
      <xdr:colOff>47625</xdr:colOff>
      <xdr:row>9</xdr:row>
      <xdr:rowOff>76200</xdr:rowOff>
    </xdr:from>
    <xdr:to>
      <xdr:col>6</xdr:col>
      <xdr:colOff>771525</xdr:colOff>
      <xdr:row>9</xdr:row>
      <xdr:rowOff>314325</xdr:rowOff>
    </xdr:to>
    <xdr:sp macro="" textlink="">
      <xdr:nvSpPr>
        <xdr:cNvPr id="11300" name="チェック 36" hidden="1">
          <a:extLst>
            <a:ext uri="{63B3BB69-23CF-44E3-9099-C40C66FF867C}">
              <a14:compatExt xmlns:a14="http://schemas.microsoft.com/office/drawing/2010/main"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xdr:twoCellAnchor editAs="oneCell">
    <xdr:from>
      <xdr:col>6</xdr:col>
      <xdr:colOff>838200</xdr:colOff>
      <xdr:row>9</xdr:row>
      <xdr:rowOff>76200</xdr:rowOff>
    </xdr:from>
    <xdr:to>
      <xdr:col>6</xdr:col>
      <xdr:colOff>1457325</xdr:colOff>
      <xdr:row>9</xdr:row>
      <xdr:rowOff>314325</xdr:rowOff>
    </xdr:to>
    <xdr:sp macro="" textlink="">
      <xdr:nvSpPr>
        <xdr:cNvPr id="11301" name="チェック 37" hidden="1">
          <a:extLst>
            <a:ext uri="{63B3BB69-23CF-44E3-9099-C40C66FF867C}">
              <a14:compatExt xmlns:a14="http://schemas.microsoft.com/office/drawing/2010/main"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xdr:twoCellAnchor editAs="oneCell">
    <xdr:from>
      <xdr:col>6</xdr:col>
      <xdr:colOff>1476375</xdr:colOff>
      <xdr:row>9</xdr:row>
      <xdr:rowOff>76200</xdr:rowOff>
    </xdr:from>
    <xdr:to>
      <xdr:col>6</xdr:col>
      <xdr:colOff>2162175</xdr:colOff>
      <xdr:row>9</xdr:row>
      <xdr:rowOff>314325</xdr:rowOff>
    </xdr:to>
    <xdr:sp macro="" textlink="">
      <xdr:nvSpPr>
        <xdr:cNvPr id="11302" name="チェック 38" hidden="1">
          <a:extLst>
            <a:ext uri="{63B3BB69-23CF-44E3-9099-C40C66FF867C}">
              <a14:compatExt xmlns:a14="http://schemas.microsoft.com/office/drawing/2010/main"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xdr:twoCellAnchor editAs="oneCell">
    <xdr:from>
      <xdr:col>6</xdr:col>
      <xdr:colOff>2428875</xdr:colOff>
      <xdr:row>9</xdr:row>
      <xdr:rowOff>76200</xdr:rowOff>
    </xdr:from>
    <xdr:to>
      <xdr:col>6</xdr:col>
      <xdr:colOff>3200400</xdr:colOff>
      <xdr:row>9</xdr:row>
      <xdr:rowOff>342900</xdr:rowOff>
    </xdr:to>
    <xdr:sp macro="" textlink="">
      <xdr:nvSpPr>
        <xdr:cNvPr id="11303" name="チェック 39" hidden="1">
          <a:extLst>
            <a:ext uri="{63B3BB69-23CF-44E3-9099-C40C66FF867C}">
              <a14:compatExt xmlns:a14="http://schemas.microsoft.com/office/drawing/2010/main"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xdr:twoCellAnchor editAs="oneCell">
    <xdr:from>
      <xdr:col>6</xdr:col>
      <xdr:colOff>3162300</xdr:colOff>
      <xdr:row>9</xdr:row>
      <xdr:rowOff>76200</xdr:rowOff>
    </xdr:from>
    <xdr:to>
      <xdr:col>6</xdr:col>
      <xdr:colOff>3848100</xdr:colOff>
      <xdr:row>9</xdr:row>
      <xdr:rowOff>314325</xdr:rowOff>
    </xdr:to>
    <xdr:sp macro="" textlink="">
      <xdr:nvSpPr>
        <xdr:cNvPr id="11304" name="チェック 40" hidden="1">
          <a:extLst>
            <a:ext uri="{63B3BB69-23CF-44E3-9099-C40C66FF867C}">
              <a14:compatExt xmlns:a14="http://schemas.microsoft.com/office/drawing/2010/main"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xdr:twoCellAnchor editAs="oneCell">
    <xdr:from>
      <xdr:col>6</xdr:col>
      <xdr:colOff>3771900</xdr:colOff>
      <xdr:row>9</xdr:row>
      <xdr:rowOff>76200</xdr:rowOff>
    </xdr:from>
    <xdr:to>
      <xdr:col>6</xdr:col>
      <xdr:colOff>4943475</xdr:colOff>
      <xdr:row>9</xdr:row>
      <xdr:rowOff>314325</xdr:rowOff>
    </xdr:to>
    <xdr:sp macro="" textlink="">
      <xdr:nvSpPr>
        <xdr:cNvPr id="11305" name="チェック 41" hidden="1">
          <a:extLst>
            <a:ext uri="{63B3BB69-23CF-44E3-9099-C40C66FF867C}">
              <a14:compatExt xmlns:a14="http://schemas.microsoft.com/office/drawing/2010/main"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xdr:twoCellAnchor editAs="oneCell">
    <xdr:from>
      <xdr:col>6</xdr:col>
      <xdr:colOff>47625</xdr:colOff>
      <xdr:row>9</xdr:row>
      <xdr:rowOff>304800</xdr:rowOff>
    </xdr:from>
    <xdr:to>
      <xdr:col>6</xdr:col>
      <xdr:colOff>723900</xdr:colOff>
      <xdr:row>9</xdr:row>
      <xdr:rowOff>533400</xdr:rowOff>
    </xdr:to>
    <xdr:sp macro="" textlink="">
      <xdr:nvSpPr>
        <xdr:cNvPr id="11306" name="チェック 42" hidden="1">
          <a:extLst>
            <a:ext uri="{63B3BB69-23CF-44E3-9099-C40C66FF867C}">
              <a14:compatExt xmlns:a14="http://schemas.microsoft.com/office/drawing/2010/main"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xdr:twoCellAnchor editAs="oneCell">
    <xdr:from>
      <xdr:col>6</xdr:col>
      <xdr:colOff>838200</xdr:colOff>
      <xdr:row>9</xdr:row>
      <xdr:rowOff>304800</xdr:rowOff>
    </xdr:from>
    <xdr:to>
      <xdr:col>6</xdr:col>
      <xdr:colOff>1524000</xdr:colOff>
      <xdr:row>9</xdr:row>
      <xdr:rowOff>533400</xdr:rowOff>
    </xdr:to>
    <xdr:sp macro="" textlink="">
      <xdr:nvSpPr>
        <xdr:cNvPr id="11307" name="チェック 43" hidden="1">
          <a:extLst>
            <a:ext uri="{63B3BB69-23CF-44E3-9099-C40C66FF867C}">
              <a14:compatExt xmlns:a14="http://schemas.microsoft.com/office/drawing/2010/main"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xdr:twoCellAnchor editAs="oneCell">
    <xdr:from>
      <xdr:col>6</xdr:col>
      <xdr:colOff>1476375</xdr:colOff>
      <xdr:row>9</xdr:row>
      <xdr:rowOff>304800</xdr:rowOff>
    </xdr:from>
    <xdr:to>
      <xdr:col>6</xdr:col>
      <xdr:colOff>2466975</xdr:colOff>
      <xdr:row>9</xdr:row>
      <xdr:rowOff>533400</xdr:rowOff>
    </xdr:to>
    <xdr:sp macro="" textlink="">
      <xdr:nvSpPr>
        <xdr:cNvPr id="11308" name="チェック 44" hidden="1">
          <a:extLst>
            <a:ext uri="{63B3BB69-23CF-44E3-9099-C40C66FF867C}">
              <a14:compatExt xmlns:a14="http://schemas.microsoft.com/office/drawing/2010/main"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xdr:twoCellAnchor editAs="oneCell">
    <xdr:from>
      <xdr:col>6</xdr:col>
      <xdr:colOff>2428875</xdr:colOff>
      <xdr:row>9</xdr:row>
      <xdr:rowOff>304800</xdr:rowOff>
    </xdr:from>
    <xdr:to>
      <xdr:col>6</xdr:col>
      <xdr:colOff>3810000</xdr:colOff>
      <xdr:row>9</xdr:row>
      <xdr:rowOff>533400</xdr:rowOff>
    </xdr:to>
    <xdr:sp macro="" textlink="">
      <xdr:nvSpPr>
        <xdr:cNvPr id="11309" name="チェック 45" hidden="1">
          <a:extLst>
            <a:ext uri="{63B3BB69-23CF-44E3-9099-C40C66FF867C}">
              <a14:compatExt xmlns:a14="http://schemas.microsoft.com/office/drawing/2010/main"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xdr:twoCellAnchor editAs="oneCell">
    <xdr:from>
      <xdr:col>6</xdr:col>
      <xdr:colOff>3771900</xdr:colOff>
      <xdr:row>9</xdr:row>
      <xdr:rowOff>304800</xdr:rowOff>
    </xdr:from>
    <xdr:to>
      <xdr:col>6</xdr:col>
      <xdr:colOff>4829175</xdr:colOff>
      <xdr:row>9</xdr:row>
      <xdr:rowOff>533400</xdr:rowOff>
    </xdr:to>
    <xdr:sp macro="" textlink="">
      <xdr:nvSpPr>
        <xdr:cNvPr id="11310" name="チェック 46" hidden="1">
          <a:extLst>
            <a:ext uri="{63B3BB69-23CF-44E3-9099-C40C66FF867C}">
              <a14:compatExt xmlns:a14="http://schemas.microsoft.com/office/drawing/2010/main"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xdr:twoCellAnchor editAs="oneCell">
    <xdr:from>
      <xdr:col>6</xdr:col>
      <xdr:colOff>47625</xdr:colOff>
      <xdr:row>9</xdr:row>
      <xdr:rowOff>542925</xdr:rowOff>
    </xdr:from>
    <xdr:to>
      <xdr:col>6</xdr:col>
      <xdr:colOff>1104900</xdr:colOff>
      <xdr:row>9</xdr:row>
      <xdr:rowOff>771525</xdr:rowOff>
    </xdr:to>
    <xdr:sp macro="" textlink="">
      <xdr:nvSpPr>
        <xdr:cNvPr id="11311" name="チェック 47" hidden="1">
          <a:extLst>
            <a:ext uri="{63B3BB69-23CF-44E3-9099-C40C66FF867C}">
              <a14:compatExt xmlns:a14="http://schemas.microsoft.com/office/drawing/2010/main"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xdr:twoCellAnchor editAs="oneCell">
    <xdr:from>
      <xdr:col>6</xdr:col>
      <xdr:colOff>1133475</xdr:colOff>
      <xdr:row>9</xdr:row>
      <xdr:rowOff>542925</xdr:rowOff>
    </xdr:from>
    <xdr:to>
      <xdr:col>6</xdr:col>
      <xdr:colOff>2943225</xdr:colOff>
      <xdr:row>9</xdr:row>
      <xdr:rowOff>771525</xdr:rowOff>
    </xdr:to>
    <xdr:sp macro="" textlink="">
      <xdr:nvSpPr>
        <xdr:cNvPr id="11312" name="チェック 48" hidden="1">
          <a:extLst>
            <a:ext uri="{63B3BB69-23CF-44E3-9099-C40C66FF867C}">
              <a14:compatExt xmlns:a14="http://schemas.microsoft.com/office/drawing/2010/main"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xdr:twoCellAnchor editAs="oneCell">
    <xdr:from>
      <xdr:col>6</xdr:col>
      <xdr:colOff>3162300</xdr:colOff>
      <xdr:row>9</xdr:row>
      <xdr:rowOff>76200</xdr:rowOff>
    </xdr:from>
    <xdr:to>
      <xdr:col>6</xdr:col>
      <xdr:colOff>3848100</xdr:colOff>
      <xdr:row>9</xdr:row>
      <xdr:rowOff>314325</xdr:rowOff>
    </xdr:to>
    <xdr:sp macro="" textlink="">
      <xdr:nvSpPr>
        <xdr:cNvPr id="11322" name="チェック 58" hidden="1">
          <a:extLst>
            <a:ext uri="{63B3BB69-23CF-44E3-9099-C40C66FF867C}">
              <a14:compatExt xmlns:a14="http://schemas.microsoft.com/office/drawing/2010/main"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xdr:twoCellAnchor editAs="oneCell">
    <xdr:from>
      <xdr:col>2</xdr:col>
      <xdr:colOff>47625</xdr:colOff>
      <xdr:row>12</xdr:row>
      <xdr:rowOff>76200</xdr:rowOff>
    </xdr:from>
    <xdr:to>
      <xdr:col>2</xdr:col>
      <xdr:colOff>771525</xdr:colOff>
      <xdr:row>12</xdr:row>
      <xdr:rowOff>314325</xdr:rowOff>
    </xdr:to>
    <xdr:sp macro="" textlink="">
      <xdr:nvSpPr>
        <xdr:cNvPr id="11363" name="チェック 99" hidden="1">
          <a:extLst>
            <a:ext uri="{63B3BB69-23CF-44E3-9099-C40C66FF867C}">
              <a14:compatExt xmlns:a14="http://schemas.microsoft.com/office/drawing/2010/main"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xdr:twoCellAnchor editAs="oneCell">
    <xdr:from>
      <xdr:col>2</xdr:col>
      <xdr:colOff>838200</xdr:colOff>
      <xdr:row>12</xdr:row>
      <xdr:rowOff>76200</xdr:rowOff>
    </xdr:from>
    <xdr:to>
      <xdr:col>2</xdr:col>
      <xdr:colOff>1457325</xdr:colOff>
      <xdr:row>12</xdr:row>
      <xdr:rowOff>314325</xdr:rowOff>
    </xdr:to>
    <xdr:sp macro="" textlink="">
      <xdr:nvSpPr>
        <xdr:cNvPr id="11364" name="チェック 100" hidden="1">
          <a:extLst>
            <a:ext uri="{63B3BB69-23CF-44E3-9099-C40C66FF867C}">
              <a14:compatExt xmlns:a14="http://schemas.microsoft.com/office/drawing/2010/main"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xdr:twoCellAnchor editAs="oneCell">
    <xdr:from>
      <xdr:col>2</xdr:col>
      <xdr:colOff>2171700</xdr:colOff>
      <xdr:row>12</xdr:row>
      <xdr:rowOff>76200</xdr:rowOff>
    </xdr:from>
    <xdr:to>
      <xdr:col>2</xdr:col>
      <xdr:colOff>3114675</xdr:colOff>
      <xdr:row>12</xdr:row>
      <xdr:rowOff>314325</xdr:rowOff>
    </xdr:to>
    <xdr:sp macro="" textlink="">
      <xdr:nvSpPr>
        <xdr:cNvPr id="11365" name="チェック 101" hidden="1">
          <a:extLst>
            <a:ext uri="{63B3BB69-23CF-44E3-9099-C40C66FF867C}">
              <a14:compatExt xmlns:a14="http://schemas.microsoft.com/office/drawing/2010/main"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xdr:twoCellAnchor editAs="oneCell">
    <xdr:from>
      <xdr:col>2</xdr:col>
      <xdr:colOff>3152775</xdr:colOff>
      <xdr:row>12</xdr:row>
      <xdr:rowOff>76200</xdr:rowOff>
    </xdr:from>
    <xdr:to>
      <xdr:col>2</xdr:col>
      <xdr:colOff>3933825</xdr:colOff>
      <xdr:row>12</xdr:row>
      <xdr:rowOff>342900</xdr:rowOff>
    </xdr:to>
    <xdr:sp macro="" textlink="">
      <xdr:nvSpPr>
        <xdr:cNvPr id="11366" name="チェック 102" hidden="1">
          <a:extLst>
            <a:ext uri="{63B3BB69-23CF-44E3-9099-C40C66FF867C}">
              <a14:compatExt xmlns:a14="http://schemas.microsoft.com/office/drawing/2010/main"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xdr:twoCellAnchor editAs="oneCell">
    <xdr:from>
      <xdr:col>2</xdr:col>
      <xdr:colOff>47625</xdr:colOff>
      <xdr:row>12</xdr:row>
      <xdr:rowOff>314325</xdr:rowOff>
    </xdr:from>
    <xdr:to>
      <xdr:col>2</xdr:col>
      <xdr:colOff>1104900</xdr:colOff>
      <xdr:row>12</xdr:row>
      <xdr:rowOff>561975</xdr:rowOff>
    </xdr:to>
    <xdr:sp macro="" textlink="">
      <xdr:nvSpPr>
        <xdr:cNvPr id="11367" name="チェック 103" hidden="1">
          <a:extLst>
            <a:ext uri="{63B3BB69-23CF-44E3-9099-C40C66FF867C}">
              <a14:compatExt xmlns:a14="http://schemas.microsoft.com/office/drawing/2010/main"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xdr:twoCellAnchor editAs="oneCell">
    <xdr:from>
      <xdr:col>2</xdr:col>
      <xdr:colOff>47625</xdr:colOff>
      <xdr:row>12</xdr:row>
      <xdr:rowOff>561975</xdr:rowOff>
    </xdr:from>
    <xdr:to>
      <xdr:col>2</xdr:col>
      <xdr:colOff>942975</xdr:colOff>
      <xdr:row>12</xdr:row>
      <xdr:rowOff>800100</xdr:rowOff>
    </xdr:to>
    <xdr:sp macro="" textlink="">
      <xdr:nvSpPr>
        <xdr:cNvPr id="11368" name="チェック 104" hidden="1">
          <a:extLst>
            <a:ext uri="{63B3BB69-23CF-44E3-9099-C40C66FF867C}">
              <a14:compatExt xmlns:a14="http://schemas.microsoft.com/office/drawing/2010/main"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xdr:twoCellAnchor editAs="oneCell">
    <xdr:from>
      <xdr:col>2</xdr:col>
      <xdr:colOff>1152525</xdr:colOff>
      <xdr:row>12</xdr:row>
      <xdr:rowOff>333375</xdr:rowOff>
    </xdr:from>
    <xdr:to>
      <xdr:col>2</xdr:col>
      <xdr:colOff>1838325</xdr:colOff>
      <xdr:row>12</xdr:row>
      <xdr:rowOff>561975</xdr:rowOff>
    </xdr:to>
    <xdr:sp macro="" textlink="">
      <xdr:nvSpPr>
        <xdr:cNvPr id="11369" name="チェック 105" hidden="1">
          <a:extLst>
            <a:ext uri="{63B3BB69-23CF-44E3-9099-C40C66FF867C}">
              <a14:compatExt xmlns:a14="http://schemas.microsoft.com/office/drawing/2010/main"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xdr:twoCellAnchor editAs="oneCell">
    <xdr:from>
      <xdr:col>2</xdr:col>
      <xdr:colOff>2047875</xdr:colOff>
      <xdr:row>12</xdr:row>
      <xdr:rowOff>314325</xdr:rowOff>
    </xdr:from>
    <xdr:to>
      <xdr:col>2</xdr:col>
      <xdr:colOff>2733675</xdr:colOff>
      <xdr:row>12</xdr:row>
      <xdr:rowOff>561975</xdr:rowOff>
    </xdr:to>
    <xdr:sp macro="" textlink="">
      <xdr:nvSpPr>
        <xdr:cNvPr id="11370" name="チェック 106" hidden="1">
          <a:extLst>
            <a:ext uri="{63B3BB69-23CF-44E3-9099-C40C66FF867C}">
              <a14:compatExt xmlns:a14="http://schemas.microsoft.com/office/drawing/2010/main"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xdr:twoCellAnchor editAs="oneCell">
    <xdr:from>
      <xdr:col>2</xdr:col>
      <xdr:colOff>2514600</xdr:colOff>
      <xdr:row>12</xdr:row>
      <xdr:rowOff>314325</xdr:rowOff>
    </xdr:from>
    <xdr:to>
      <xdr:col>2</xdr:col>
      <xdr:colOff>3495675</xdr:colOff>
      <xdr:row>12</xdr:row>
      <xdr:rowOff>561975</xdr:rowOff>
    </xdr:to>
    <xdr:sp macro="" textlink="">
      <xdr:nvSpPr>
        <xdr:cNvPr id="11371" name="チェック 107" hidden="1">
          <a:extLst>
            <a:ext uri="{63B3BB69-23CF-44E3-9099-C40C66FF867C}">
              <a14:compatExt xmlns:a14="http://schemas.microsoft.com/office/drawing/2010/main"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xdr:twoCellAnchor editAs="oneCell">
    <xdr:from>
      <xdr:col>2</xdr:col>
      <xdr:colOff>3476625</xdr:colOff>
      <xdr:row>12</xdr:row>
      <xdr:rowOff>314325</xdr:rowOff>
    </xdr:from>
    <xdr:to>
      <xdr:col>2</xdr:col>
      <xdr:colOff>4295775</xdr:colOff>
      <xdr:row>12</xdr:row>
      <xdr:rowOff>561975</xdr:rowOff>
    </xdr:to>
    <xdr:sp macro="" textlink="">
      <xdr:nvSpPr>
        <xdr:cNvPr id="11372" name="チェック 108" hidden="1">
          <a:extLst>
            <a:ext uri="{63B3BB69-23CF-44E3-9099-C40C66FF867C}">
              <a14:compatExt xmlns:a14="http://schemas.microsoft.com/office/drawing/2010/main"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xdr:twoCellAnchor editAs="oneCell">
    <xdr:from>
      <xdr:col>2</xdr:col>
      <xdr:colOff>4191000</xdr:colOff>
      <xdr:row>12</xdr:row>
      <xdr:rowOff>314325</xdr:rowOff>
    </xdr:from>
    <xdr:to>
      <xdr:col>2</xdr:col>
      <xdr:colOff>4752975</xdr:colOff>
      <xdr:row>12</xdr:row>
      <xdr:rowOff>561975</xdr:rowOff>
    </xdr:to>
    <xdr:sp macro="" textlink="">
      <xdr:nvSpPr>
        <xdr:cNvPr id="11373" name="チェック 109" hidden="1">
          <a:extLst>
            <a:ext uri="{63B3BB69-23CF-44E3-9099-C40C66FF867C}">
              <a14:compatExt xmlns:a14="http://schemas.microsoft.com/office/drawing/2010/main"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xdr:twoCellAnchor editAs="oneCell">
    <xdr:from>
      <xdr:col>2</xdr:col>
      <xdr:colOff>838200</xdr:colOff>
      <xdr:row>12</xdr:row>
      <xdr:rowOff>571500</xdr:rowOff>
    </xdr:from>
    <xdr:to>
      <xdr:col>2</xdr:col>
      <xdr:colOff>1905000</xdr:colOff>
      <xdr:row>12</xdr:row>
      <xdr:rowOff>828675</xdr:rowOff>
    </xdr:to>
    <xdr:sp macro="" textlink="">
      <xdr:nvSpPr>
        <xdr:cNvPr id="11374" name="チェック 110" hidden="1">
          <a:extLst>
            <a:ext uri="{63B3BB69-23CF-44E3-9099-C40C66FF867C}">
              <a14:compatExt xmlns:a14="http://schemas.microsoft.com/office/drawing/2010/main"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xdr:twoCellAnchor editAs="oneCell">
    <xdr:from>
      <xdr:col>2</xdr:col>
      <xdr:colOff>1571625</xdr:colOff>
      <xdr:row>12</xdr:row>
      <xdr:rowOff>571500</xdr:rowOff>
    </xdr:from>
    <xdr:to>
      <xdr:col>2</xdr:col>
      <xdr:colOff>2476500</xdr:colOff>
      <xdr:row>12</xdr:row>
      <xdr:rowOff>828675</xdr:rowOff>
    </xdr:to>
    <xdr:sp macro="" textlink="">
      <xdr:nvSpPr>
        <xdr:cNvPr id="11375" name="チェック 111" hidden="1">
          <a:extLst>
            <a:ext uri="{63B3BB69-23CF-44E3-9099-C40C66FF867C}">
              <a14:compatExt xmlns:a14="http://schemas.microsoft.com/office/drawing/2010/main"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xdr:twoCellAnchor editAs="oneCell">
    <xdr:from>
      <xdr:col>2</xdr:col>
      <xdr:colOff>2466975</xdr:colOff>
      <xdr:row>12</xdr:row>
      <xdr:rowOff>561975</xdr:rowOff>
    </xdr:from>
    <xdr:to>
      <xdr:col>2</xdr:col>
      <xdr:colOff>2943225</xdr:colOff>
      <xdr:row>12</xdr:row>
      <xdr:rowOff>800100</xdr:rowOff>
    </xdr:to>
    <xdr:sp macro="" textlink="">
      <xdr:nvSpPr>
        <xdr:cNvPr id="11376" name="チェック 112" hidden="1">
          <a:extLst>
            <a:ext uri="{63B3BB69-23CF-44E3-9099-C40C66FF867C}">
              <a14:compatExt xmlns:a14="http://schemas.microsoft.com/office/drawing/2010/main"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xdr:twoCellAnchor editAs="oneCell">
    <xdr:from>
      <xdr:col>2</xdr:col>
      <xdr:colOff>3000375</xdr:colOff>
      <xdr:row>12</xdr:row>
      <xdr:rowOff>561975</xdr:rowOff>
    </xdr:from>
    <xdr:to>
      <xdr:col>2</xdr:col>
      <xdr:colOff>3771900</xdr:colOff>
      <xdr:row>12</xdr:row>
      <xdr:rowOff>800100</xdr:rowOff>
    </xdr:to>
    <xdr:sp macro="" textlink="">
      <xdr:nvSpPr>
        <xdr:cNvPr id="11377" name="チェック 113" hidden="1">
          <a:extLst>
            <a:ext uri="{63B3BB69-23CF-44E3-9099-C40C66FF867C}">
              <a14:compatExt xmlns:a14="http://schemas.microsoft.com/office/drawing/2010/main"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xdr:twoCellAnchor editAs="oneCell">
    <xdr:from>
      <xdr:col>2</xdr:col>
      <xdr:colOff>1438275</xdr:colOff>
      <xdr:row>12</xdr:row>
      <xdr:rowOff>76200</xdr:rowOff>
    </xdr:from>
    <xdr:to>
      <xdr:col>2</xdr:col>
      <xdr:colOff>2200275</xdr:colOff>
      <xdr:row>12</xdr:row>
      <xdr:rowOff>314325</xdr:rowOff>
    </xdr:to>
    <xdr:sp macro="" textlink="">
      <xdr:nvSpPr>
        <xdr:cNvPr id="11441" name="チェック 177" hidden="1">
          <a:extLst>
            <a:ext uri="{63B3BB69-23CF-44E3-9099-C40C66FF867C}">
              <a14:compatExt xmlns:a14="http://schemas.microsoft.com/office/drawing/2010/main"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xdr:twoCellAnchor editAs="oneCell">
    <xdr:from>
      <xdr:col>6</xdr:col>
      <xdr:colOff>47625</xdr:colOff>
      <xdr:row>12</xdr:row>
      <xdr:rowOff>76200</xdr:rowOff>
    </xdr:from>
    <xdr:to>
      <xdr:col>6</xdr:col>
      <xdr:colOff>771525</xdr:colOff>
      <xdr:row>12</xdr:row>
      <xdr:rowOff>314325</xdr:rowOff>
    </xdr:to>
    <xdr:sp macro="" textlink="">
      <xdr:nvSpPr>
        <xdr:cNvPr id="11458" name="チェック 194" hidden="1">
          <a:extLst>
            <a:ext uri="{63B3BB69-23CF-44E3-9099-C40C66FF867C}">
              <a14:compatExt xmlns:a14="http://schemas.microsoft.com/office/drawing/2010/main" spid="_x0000_s11458"/>
            </a:ext>
            <a:ext uri="{FF2B5EF4-FFF2-40B4-BE49-F238E27FC236}">
              <a16:creationId xmlns:a16="http://schemas.microsoft.com/office/drawing/2014/main" id="{00000000-0008-0000-0000-0000C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xdr:twoCellAnchor editAs="oneCell">
    <xdr:from>
      <xdr:col>6</xdr:col>
      <xdr:colOff>838200</xdr:colOff>
      <xdr:row>12</xdr:row>
      <xdr:rowOff>76200</xdr:rowOff>
    </xdr:from>
    <xdr:to>
      <xdr:col>6</xdr:col>
      <xdr:colOff>1457325</xdr:colOff>
      <xdr:row>12</xdr:row>
      <xdr:rowOff>314325</xdr:rowOff>
    </xdr:to>
    <xdr:sp macro="" textlink="">
      <xdr:nvSpPr>
        <xdr:cNvPr id="11459" name="チェック 195" hidden="1">
          <a:extLst>
            <a:ext uri="{63B3BB69-23CF-44E3-9099-C40C66FF867C}">
              <a14:compatExt xmlns:a14="http://schemas.microsoft.com/office/drawing/2010/main" spid="_x0000_s11459"/>
            </a:ext>
            <a:ext uri="{FF2B5EF4-FFF2-40B4-BE49-F238E27FC236}">
              <a16:creationId xmlns:a16="http://schemas.microsoft.com/office/drawing/2014/main" id="{00000000-0008-0000-0000-0000C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xdr:twoCellAnchor editAs="oneCell">
    <xdr:from>
      <xdr:col>6</xdr:col>
      <xdr:colOff>2171700</xdr:colOff>
      <xdr:row>12</xdr:row>
      <xdr:rowOff>76200</xdr:rowOff>
    </xdr:from>
    <xdr:to>
      <xdr:col>6</xdr:col>
      <xdr:colOff>3114675</xdr:colOff>
      <xdr:row>12</xdr:row>
      <xdr:rowOff>314325</xdr:rowOff>
    </xdr:to>
    <xdr:sp macro="" textlink="">
      <xdr:nvSpPr>
        <xdr:cNvPr id="11460" name="チェック 196" hidden="1">
          <a:extLst>
            <a:ext uri="{63B3BB69-23CF-44E3-9099-C40C66FF867C}">
              <a14:compatExt xmlns:a14="http://schemas.microsoft.com/office/drawing/2010/main" spid="_x0000_s11460"/>
            </a:ext>
            <a:ext uri="{FF2B5EF4-FFF2-40B4-BE49-F238E27FC236}">
              <a16:creationId xmlns:a16="http://schemas.microsoft.com/office/drawing/2014/main" id="{00000000-0008-0000-0000-0000C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xdr:twoCellAnchor editAs="oneCell">
    <xdr:from>
      <xdr:col>6</xdr:col>
      <xdr:colOff>3152775</xdr:colOff>
      <xdr:row>12</xdr:row>
      <xdr:rowOff>76200</xdr:rowOff>
    </xdr:from>
    <xdr:to>
      <xdr:col>6</xdr:col>
      <xdr:colOff>3933825</xdr:colOff>
      <xdr:row>12</xdr:row>
      <xdr:rowOff>342900</xdr:rowOff>
    </xdr:to>
    <xdr:sp macro="" textlink="">
      <xdr:nvSpPr>
        <xdr:cNvPr id="11461" name="チェック 197" hidden="1">
          <a:extLst>
            <a:ext uri="{63B3BB69-23CF-44E3-9099-C40C66FF867C}">
              <a14:compatExt xmlns:a14="http://schemas.microsoft.com/office/drawing/2010/main" spid="_x0000_s11461"/>
            </a:ext>
            <a:ext uri="{FF2B5EF4-FFF2-40B4-BE49-F238E27FC236}">
              <a16:creationId xmlns:a16="http://schemas.microsoft.com/office/drawing/2014/main" id="{00000000-0008-0000-0000-0000C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xdr:twoCellAnchor editAs="oneCell">
    <xdr:from>
      <xdr:col>6</xdr:col>
      <xdr:colOff>47625</xdr:colOff>
      <xdr:row>12</xdr:row>
      <xdr:rowOff>314325</xdr:rowOff>
    </xdr:from>
    <xdr:to>
      <xdr:col>6</xdr:col>
      <xdr:colOff>1104900</xdr:colOff>
      <xdr:row>12</xdr:row>
      <xdr:rowOff>561975</xdr:rowOff>
    </xdr:to>
    <xdr:sp macro="" textlink="">
      <xdr:nvSpPr>
        <xdr:cNvPr id="11462" name="チェック 198" hidden="1">
          <a:extLst>
            <a:ext uri="{63B3BB69-23CF-44E3-9099-C40C66FF867C}">
              <a14:compatExt xmlns:a14="http://schemas.microsoft.com/office/drawing/2010/main" spid="_x0000_s11462"/>
            </a:ext>
            <a:ext uri="{FF2B5EF4-FFF2-40B4-BE49-F238E27FC236}">
              <a16:creationId xmlns:a16="http://schemas.microsoft.com/office/drawing/2014/main" id="{00000000-0008-0000-0000-0000C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xdr:twoCellAnchor editAs="oneCell">
    <xdr:from>
      <xdr:col>6</xdr:col>
      <xdr:colOff>66675</xdr:colOff>
      <xdr:row>12</xdr:row>
      <xdr:rowOff>581025</xdr:rowOff>
    </xdr:from>
    <xdr:to>
      <xdr:col>6</xdr:col>
      <xdr:colOff>952500</xdr:colOff>
      <xdr:row>12</xdr:row>
      <xdr:rowOff>828675</xdr:rowOff>
    </xdr:to>
    <xdr:sp macro="" textlink="">
      <xdr:nvSpPr>
        <xdr:cNvPr id="11463" name="チェック 199" hidden="1">
          <a:extLst>
            <a:ext uri="{63B3BB69-23CF-44E3-9099-C40C66FF867C}">
              <a14:compatExt xmlns:a14="http://schemas.microsoft.com/office/drawing/2010/main" spid="_x0000_s11463"/>
            </a:ext>
            <a:ext uri="{FF2B5EF4-FFF2-40B4-BE49-F238E27FC236}">
              <a16:creationId xmlns:a16="http://schemas.microsoft.com/office/drawing/2014/main" id="{00000000-0008-0000-0000-0000C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xdr:twoCellAnchor editAs="oneCell">
    <xdr:from>
      <xdr:col>6</xdr:col>
      <xdr:colOff>1152525</xdr:colOff>
      <xdr:row>12</xdr:row>
      <xdr:rowOff>333375</xdr:rowOff>
    </xdr:from>
    <xdr:to>
      <xdr:col>6</xdr:col>
      <xdr:colOff>1838325</xdr:colOff>
      <xdr:row>12</xdr:row>
      <xdr:rowOff>561975</xdr:rowOff>
    </xdr:to>
    <xdr:sp macro="" textlink="">
      <xdr:nvSpPr>
        <xdr:cNvPr id="11464" name="チェック 200" hidden="1">
          <a:extLst>
            <a:ext uri="{63B3BB69-23CF-44E3-9099-C40C66FF867C}">
              <a14:compatExt xmlns:a14="http://schemas.microsoft.com/office/drawing/2010/main" spid="_x0000_s11464"/>
            </a:ext>
            <a:ext uri="{FF2B5EF4-FFF2-40B4-BE49-F238E27FC236}">
              <a16:creationId xmlns:a16="http://schemas.microsoft.com/office/drawing/2014/main" id="{00000000-0008-0000-0000-0000C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xdr:twoCellAnchor editAs="oneCell">
    <xdr:from>
      <xdr:col>6</xdr:col>
      <xdr:colOff>2047875</xdr:colOff>
      <xdr:row>12</xdr:row>
      <xdr:rowOff>314325</xdr:rowOff>
    </xdr:from>
    <xdr:to>
      <xdr:col>6</xdr:col>
      <xdr:colOff>2733675</xdr:colOff>
      <xdr:row>12</xdr:row>
      <xdr:rowOff>561975</xdr:rowOff>
    </xdr:to>
    <xdr:sp macro="" textlink="">
      <xdr:nvSpPr>
        <xdr:cNvPr id="11465" name="チェック 201" hidden="1">
          <a:extLst>
            <a:ext uri="{63B3BB69-23CF-44E3-9099-C40C66FF867C}">
              <a14:compatExt xmlns:a14="http://schemas.microsoft.com/office/drawing/2010/main" spid="_x0000_s11465"/>
            </a:ext>
            <a:ext uri="{FF2B5EF4-FFF2-40B4-BE49-F238E27FC236}">
              <a16:creationId xmlns:a16="http://schemas.microsoft.com/office/drawing/2014/main" id="{00000000-0008-0000-0000-0000C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xdr:twoCellAnchor editAs="oneCell">
    <xdr:from>
      <xdr:col>6</xdr:col>
      <xdr:colOff>2514600</xdr:colOff>
      <xdr:row>12</xdr:row>
      <xdr:rowOff>314325</xdr:rowOff>
    </xdr:from>
    <xdr:to>
      <xdr:col>6</xdr:col>
      <xdr:colOff>3495675</xdr:colOff>
      <xdr:row>12</xdr:row>
      <xdr:rowOff>561975</xdr:rowOff>
    </xdr:to>
    <xdr:sp macro="" textlink="">
      <xdr:nvSpPr>
        <xdr:cNvPr id="11466" name="チェック 202" hidden="1">
          <a:extLst>
            <a:ext uri="{63B3BB69-23CF-44E3-9099-C40C66FF867C}">
              <a14:compatExt xmlns:a14="http://schemas.microsoft.com/office/drawing/2010/main" spid="_x0000_s11466"/>
            </a:ext>
            <a:ext uri="{FF2B5EF4-FFF2-40B4-BE49-F238E27FC236}">
              <a16:creationId xmlns:a16="http://schemas.microsoft.com/office/drawing/2014/main" id="{00000000-0008-0000-0000-0000C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xdr:twoCellAnchor editAs="oneCell">
    <xdr:from>
      <xdr:col>6</xdr:col>
      <xdr:colOff>3476625</xdr:colOff>
      <xdr:row>12</xdr:row>
      <xdr:rowOff>314325</xdr:rowOff>
    </xdr:from>
    <xdr:to>
      <xdr:col>6</xdr:col>
      <xdr:colOff>4295775</xdr:colOff>
      <xdr:row>12</xdr:row>
      <xdr:rowOff>561975</xdr:rowOff>
    </xdr:to>
    <xdr:sp macro="" textlink="">
      <xdr:nvSpPr>
        <xdr:cNvPr id="11467" name="チェック 203" hidden="1">
          <a:extLst>
            <a:ext uri="{63B3BB69-23CF-44E3-9099-C40C66FF867C}">
              <a14:compatExt xmlns:a14="http://schemas.microsoft.com/office/drawing/2010/main" spid="_x0000_s11467"/>
            </a:ext>
            <a:ext uri="{FF2B5EF4-FFF2-40B4-BE49-F238E27FC236}">
              <a16:creationId xmlns:a16="http://schemas.microsoft.com/office/drawing/2014/main" id="{00000000-0008-0000-0000-0000C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xdr:twoCellAnchor editAs="oneCell">
    <xdr:from>
      <xdr:col>6</xdr:col>
      <xdr:colOff>4191000</xdr:colOff>
      <xdr:row>12</xdr:row>
      <xdr:rowOff>314325</xdr:rowOff>
    </xdr:from>
    <xdr:to>
      <xdr:col>6</xdr:col>
      <xdr:colOff>4752975</xdr:colOff>
      <xdr:row>12</xdr:row>
      <xdr:rowOff>561975</xdr:rowOff>
    </xdr:to>
    <xdr:sp macro="" textlink="">
      <xdr:nvSpPr>
        <xdr:cNvPr id="11468" name="チェック 204" hidden="1">
          <a:extLst>
            <a:ext uri="{63B3BB69-23CF-44E3-9099-C40C66FF867C}">
              <a14:compatExt xmlns:a14="http://schemas.microsoft.com/office/drawing/2010/main" spid="_x0000_s11468"/>
            </a:ext>
            <a:ext uri="{FF2B5EF4-FFF2-40B4-BE49-F238E27FC236}">
              <a16:creationId xmlns:a16="http://schemas.microsoft.com/office/drawing/2014/main" id="{00000000-0008-0000-0000-0000C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xdr:twoCellAnchor editAs="oneCell">
    <xdr:from>
      <xdr:col>6</xdr:col>
      <xdr:colOff>847725</xdr:colOff>
      <xdr:row>12</xdr:row>
      <xdr:rowOff>600075</xdr:rowOff>
    </xdr:from>
    <xdr:to>
      <xdr:col>6</xdr:col>
      <xdr:colOff>1914525</xdr:colOff>
      <xdr:row>12</xdr:row>
      <xdr:rowOff>828675</xdr:rowOff>
    </xdr:to>
    <xdr:sp macro="" textlink="">
      <xdr:nvSpPr>
        <xdr:cNvPr id="11469" name="チェック 205" hidden="1">
          <a:extLst>
            <a:ext uri="{63B3BB69-23CF-44E3-9099-C40C66FF867C}">
              <a14:compatExt xmlns:a14="http://schemas.microsoft.com/office/drawing/2010/main" spid="_x0000_s11469"/>
            </a:ext>
            <a:ext uri="{FF2B5EF4-FFF2-40B4-BE49-F238E27FC236}">
              <a16:creationId xmlns:a16="http://schemas.microsoft.com/office/drawing/2014/main" id="{00000000-0008-0000-0000-0000C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xdr:twoCellAnchor editAs="oneCell">
    <xdr:from>
      <xdr:col>6</xdr:col>
      <xdr:colOff>1590675</xdr:colOff>
      <xdr:row>12</xdr:row>
      <xdr:rowOff>600075</xdr:rowOff>
    </xdr:from>
    <xdr:to>
      <xdr:col>6</xdr:col>
      <xdr:colOff>2486025</xdr:colOff>
      <xdr:row>12</xdr:row>
      <xdr:rowOff>828675</xdr:rowOff>
    </xdr:to>
    <xdr:sp macro="" textlink="">
      <xdr:nvSpPr>
        <xdr:cNvPr id="11470" name="チェック 206" hidden="1">
          <a:extLst>
            <a:ext uri="{63B3BB69-23CF-44E3-9099-C40C66FF867C}">
              <a14:compatExt xmlns:a14="http://schemas.microsoft.com/office/drawing/2010/main" spid="_x0000_s11470"/>
            </a:ext>
            <a:ext uri="{FF2B5EF4-FFF2-40B4-BE49-F238E27FC236}">
              <a16:creationId xmlns:a16="http://schemas.microsoft.com/office/drawing/2014/main" id="{00000000-0008-0000-0000-0000C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xdr:twoCellAnchor editAs="oneCell">
    <xdr:from>
      <xdr:col>6</xdr:col>
      <xdr:colOff>2476500</xdr:colOff>
      <xdr:row>12</xdr:row>
      <xdr:rowOff>581025</xdr:rowOff>
    </xdr:from>
    <xdr:to>
      <xdr:col>6</xdr:col>
      <xdr:colOff>2962275</xdr:colOff>
      <xdr:row>12</xdr:row>
      <xdr:rowOff>828675</xdr:rowOff>
    </xdr:to>
    <xdr:sp macro="" textlink="">
      <xdr:nvSpPr>
        <xdr:cNvPr id="11471" name="チェック 207" hidden="1">
          <a:extLst>
            <a:ext uri="{63B3BB69-23CF-44E3-9099-C40C66FF867C}">
              <a14:compatExt xmlns:a14="http://schemas.microsoft.com/office/drawing/2010/main" spid="_x0000_s11471"/>
            </a:ext>
            <a:ext uri="{FF2B5EF4-FFF2-40B4-BE49-F238E27FC236}">
              <a16:creationId xmlns:a16="http://schemas.microsoft.com/office/drawing/2014/main" id="{00000000-0008-0000-0000-0000C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xdr:twoCellAnchor editAs="oneCell">
    <xdr:from>
      <xdr:col>6</xdr:col>
      <xdr:colOff>3009900</xdr:colOff>
      <xdr:row>12</xdr:row>
      <xdr:rowOff>581025</xdr:rowOff>
    </xdr:from>
    <xdr:to>
      <xdr:col>6</xdr:col>
      <xdr:colOff>3771900</xdr:colOff>
      <xdr:row>12</xdr:row>
      <xdr:rowOff>828675</xdr:rowOff>
    </xdr:to>
    <xdr:sp macro="" textlink="">
      <xdr:nvSpPr>
        <xdr:cNvPr id="11472" name="チェック 208" hidden="1">
          <a:extLst>
            <a:ext uri="{63B3BB69-23CF-44E3-9099-C40C66FF867C}">
              <a14:compatExt xmlns:a14="http://schemas.microsoft.com/office/drawing/2010/main" spid="_x0000_s11472"/>
            </a:ext>
            <a:ext uri="{FF2B5EF4-FFF2-40B4-BE49-F238E27FC236}">
              <a16:creationId xmlns:a16="http://schemas.microsoft.com/office/drawing/2014/main" id="{00000000-0008-0000-0000-0000D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xdr:twoCellAnchor editAs="oneCell">
    <xdr:from>
      <xdr:col>6</xdr:col>
      <xdr:colOff>1438275</xdr:colOff>
      <xdr:row>12</xdr:row>
      <xdr:rowOff>76200</xdr:rowOff>
    </xdr:from>
    <xdr:to>
      <xdr:col>6</xdr:col>
      <xdr:colOff>2200275</xdr:colOff>
      <xdr:row>12</xdr:row>
      <xdr:rowOff>314325</xdr:rowOff>
    </xdr:to>
    <xdr:sp macro="" textlink="">
      <xdr:nvSpPr>
        <xdr:cNvPr id="11473" name="チェック 209" hidden="1">
          <a:extLst>
            <a:ext uri="{63B3BB69-23CF-44E3-9099-C40C66FF867C}">
              <a14:compatExt xmlns:a14="http://schemas.microsoft.com/office/drawing/2010/main" spid="_x0000_s11473"/>
            </a:ext>
            <a:ext uri="{FF2B5EF4-FFF2-40B4-BE49-F238E27FC236}">
              <a16:creationId xmlns:a16="http://schemas.microsoft.com/office/drawing/2014/main" id="{00000000-0008-0000-0000-0000D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xdr:oneCellAnchor>
    <xdr:from>
      <xdr:col>2</xdr:col>
      <xdr:colOff>141605</xdr:colOff>
      <xdr:row>9</xdr:row>
      <xdr:rowOff>741680</xdr:rowOff>
    </xdr:from>
    <xdr:ext cx="3310255" cy="2762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oneCellAnchor>
    <xdr:from>
      <xdr:col>5</xdr:col>
      <xdr:colOff>2010410</xdr:colOff>
      <xdr:row>9</xdr:row>
      <xdr:rowOff>741680</xdr:rowOff>
    </xdr:from>
    <xdr:ext cx="1849755" cy="276225"/>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1821160" y="5704205"/>
          <a:ext cx="18497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5</xdr:col>
      <xdr:colOff>1990725</xdr:colOff>
      <xdr:row>12</xdr:row>
      <xdr:rowOff>1038860</xdr:rowOff>
    </xdr:from>
    <xdr:ext cx="1849120" cy="273050"/>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1801475" y="7544435"/>
          <a:ext cx="1849120"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twoCellAnchor>
    <xdr:from>
      <xdr:col>2</xdr:col>
      <xdr:colOff>80010</xdr:colOff>
      <xdr:row>9</xdr:row>
      <xdr:rowOff>970915</xdr:rowOff>
    </xdr:from>
    <xdr:to>
      <xdr:col>2</xdr:col>
      <xdr:colOff>1750695</xdr:colOff>
      <xdr:row>11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32710" y="5933440"/>
          <a:ext cx="167068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2</xdr:col>
      <xdr:colOff>80010</xdr:colOff>
      <xdr:row>10</xdr:row>
      <xdr:rowOff>256540</xdr:rowOff>
    </xdr:from>
    <xdr:to>
      <xdr:col>2</xdr:col>
      <xdr:colOff>1750695</xdr:colOff>
      <xdr:row>12</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632710" y="6209665"/>
          <a:ext cx="167068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2</xdr:col>
      <xdr:colOff>116840</xdr:colOff>
      <xdr:row>13</xdr:row>
      <xdr:rowOff>0</xdr:rowOff>
    </xdr:from>
    <xdr:to>
      <xdr:col>2</xdr:col>
      <xdr:colOff>2613660</xdr:colOff>
      <xdr:row>14</xdr:row>
      <xdr:rowOff>10160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2669540" y="7810500"/>
          <a:ext cx="2496820"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2</xdr:col>
      <xdr:colOff>116840</xdr:colOff>
      <xdr:row>13</xdr:row>
      <xdr:rowOff>276860</xdr:rowOff>
    </xdr:from>
    <xdr:to>
      <xdr:col>2</xdr:col>
      <xdr:colOff>2613660</xdr:colOff>
      <xdr:row>15</xdr:row>
      <xdr:rowOff>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669540" y="8087360"/>
          <a:ext cx="2496820"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2</xdr:col>
      <xdr:colOff>141605</xdr:colOff>
      <xdr:row>12</xdr:row>
      <xdr:rowOff>1038860</xdr:rowOff>
    </xdr:from>
    <xdr:ext cx="3310255" cy="273050"/>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694305" y="7544435"/>
          <a:ext cx="3310255"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twoCellAnchor editAs="oneCell">
    <xdr:from>
      <xdr:col>1</xdr:col>
      <xdr:colOff>2238375</xdr:colOff>
      <xdr:row>74</xdr:row>
      <xdr:rowOff>0</xdr:rowOff>
    </xdr:from>
    <xdr:to>
      <xdr:col>2</xdr:col>
      <xdr:colOff>295275</xdr:colOff>
      <xdr:row>75</xdr:row>
      <xdr:rowOff>38100</xdr:rowOff>
    </xdr:to>
    <xdr:sp macro="" textlink="">
      <xdr:nvSpPr>
        <xdr:cNvPr id="11512" name="チェック 248" hidden="1">
          <a:extLst>
            <a:ext uri="{63B3BB69-23CF-44E3-9099-C40C66FF867C}">
              <a14:compatExt xmlns:a14="http://schemas.microsoft.com/office/drawing/2010/main"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2238375</xdr:colOff>
      <xdr:row>74</xdr:row>
      <xdr:rowOff>190500</xdr:rowOff>
    </xdr:from>
    <xdr:to>
      <xdr:col>2</xdr:col>
      <xdr:colOff>257175</xdr:colOff>
      <xdr:row>76</xdr:row>
      <xdr:rowOff>9525</xdr:rowOff>
    </xdr:to>
    <xdr:sp macro="" textlink="">
      <xdr:nvSpPr>
        <xdr:cNvPr id="11513" name="チェック 249" hidden="1">
          <a:extLst>
            <a:ext uri="{63B3BB69-23CF-44E3-9099-C40C66FF867C}">
              <a14:compatExt xmlns:a14="http://schemas.microsoft.com/office/drawing/2010/main"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2238375</xdr:colOff>
      <xdr:row>75</xdr:row>
      <xdr:rowOff>190500</xdr:rowOff>
    </xdr:from>
    <xdr:to>
      <xdr:col>2</xdr:col>
      <xdr:colOff>257175</xdr:colOff>
      <xdr:row>77</xdr:row>
      <xdr:rowOff>38100</xdr:rowOff>
    </xdr:to>
    <xdr:sp macro="" textlink="">
      <xdr:nvSpPr>
        <xdr:cNvPr id="11514" name="チェック 250" hidden="1">
          <a:extLst>
            <a:ext uri="{63B3BB69-23CF-44E3-9099-C40C66FF867C}">
              <a14:compatExt xmlns:a14="http://schemas.microsoft.com/office/drawing/2010/main"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2238375</xdr:colOff>
      <xdr:row>76</xdr:row>
      <xdr:rowOff>200025</xdr:rowOff>
    </xdr:from>
    <xdr:to>
      <xdr:col>2</xdr:col>
      <xdr:colOff>257175</xdr:colOff>
      <xdr:row>78</xdr:row>
      <xdr:rowOff>38100</xdr:rowOff>
    </xdr:to>
    <xdr:sp macro="" textlink="">
      <xdr:nvSpPr>
        <xdr:cNvPr id="11515" name="チェック 251" hidden="1">
          <a:extLst>
            <a:ext uri="{63B3BB69-23CF-44E3-9099-C40C66FF867C}">
              <a14:compatExt xmlns:a14="http://schemas.microsoft.com/office/drawing/2010/main" spid="_x0000_s11515"/>
            </a:ext>
            <a:ext uri="{FF2B5EF4-FFF2-40B4-BE49-F238E27FC236}">
              <a16:creationId xmlns:a16="http://schemas.microsoft.com/office/drawing/2014/main" id="{00000000-0008-0000-0000-0000F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2238375</xdr:colOff>
      <xdr:row>77</xdr:row>
      <xdr:rowOff>190500</xdr:rowOff>
    </xdr:from>
    <xdr:to>
      <xdr:col>2</xdr:col>
      <xdr:colOff>257175</xdr:colOff>
      <xdr:row>79</xdr:row>
      <xdr:rowOff>38100</xdr:rowOff>
    </xdr:to>
    <xdr:sp macro="" textlink="">
      <xdr:nvSpPr>
        <xdr:cNvPr id="11516" name="チェック 252" hidden="1">
          <a:extLst>
            <a:ext uri="{63B3BB69-23CF-44E3-9099-C40C66FF867C}">
              <a14:compatExt xmlns:a14="http://schemas.microsoft.com/office/drawing/2010/main" spid="_x0000_s11516"/>
            </a:ext>
            <a:ext uri="{FF2B5EF4-FFF2-40B4-BE49-F238E27FC236}">
              <a16:creationId xmlns:a16="http://schemas.microsoft.com/office/drawing/2014/main" id="{00000000-0008-0000-0000-0000F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2238375</xdr:colOff>
      <xdr:row>78</xdr:row>
      <xdr:rowOff>190500</xdr:rowOff>
    </xdr:from>
    <xdr:to>
      <xdr:col>2</xdr:col>
      <xdr:colOff>257175</xdr:colOff>
      <xdr:row>80</xdr:row>
      <xdr:rowOff>38100</xdr:rowOff>
    </xdr:to>
    <xdr:sp macro="" textlink="">
      <xdr:nvSpPr>
        <xdr:cNvPr id="11517" name="チェック 253" hidden="1">
          <a:extLst>
            <a:ext uri="{63B3BB69-23CF-44E3-9099-C40C66FF867C}">
              <a14:compatExt xmlns:a14="http://schemas.microsoft.com/office/drawing/2010/main" spid="_x0000_s11517"/>
            </a:ext>
            <a:ext uri="{FF2B5EF4-FFF2-40B4-BE49-F238E27FC236}">
              <a16:creationId xmlns:a16="http://schemas.microsoft.com/office/drawing/2014/main" id="{00000000-0008-0000-0000-0000F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79</xdr:row>
      <xdr:rowOff>190500</xdr:rowOff>
    </xdr:from>
    <xdr:to>
      <xdr:col>2</xdr:col>
      <xdr:colOff>257175</xdr:colOff>
      <xdr:row>80</xdr:row>
      <xdr:rowOff>257175</xdr:rowOff>
    </xdr:to>
    <xdr:sp macro="" textlink="">
      <xdr:nvSpPr>
        <xdr:cNvPr id="11518" name="チェック 254" hidden="1">
          <a:extLst>
            <a:ext uri="{63B3BB69-23CF-44E3-9099-C40C66FF867C}">
              <a14:compatExt xmlns:a14="http://schemas.microsoft.com/office/drawing/2010/main" spid="_x0000_s11518"/>
            </a:ext>
            <a:ext uri="{FF2B5EF4-FFF2-40B4-BE49-F238E27FC236}">
              <a16:creationId xmlns:a16="http://schemas.microsoft.com/office/drawing/2014/main" id="{00000000-0008-0000-0000-0000F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1980565</xdr:colOff>
      <xdr:row>12</xdr:row>
      <xdr:rowOff>1038860</xdr:rowOff>
    </xdr:from>
    <xdr:ext cx="3309620" cy="273050"/>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1791315" y="7544435"/>
          <a:ext cx="3309620"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oneCellAnchor>
    <xdr:from>
      <xdr:col>2</xdr:col>
      <xdr:colOff>141605</xdr:colOff>
      <xdr:row>9</xdr:row>
      <xdr:rowOff>741680</xdr:rowOff>
    </xdr:from>
    <xdr:ext cx="3310255" cy="276225"/>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twoCellAnchor editAs="oneCell">
    <xdr:from>
      <xdr:col>2</xdr:col>
      <xdr:colOff>9525</xdr:colOff>
      <xdr:row>28</xdr:row>
      <xdr:rowOff>1323975</xdr:rowOff>
    </xdr:from>
    <xdr:to>
      <xdr:col>2</xdr:col>
      <xdr:colOff>209550</xdr:colOff>
      <xdr:row>29</xdr:row>
      <xdr:rowOff>219075</xdr:rowOff>
    </xdr:to>
    <xdr:sp macro="" textlink="">
      <xdr:nvSpPr>
        <xdr:cNvPr id="11522" name="チェック 258" hidden="1">
          <a:extLst>
            <a:ext uri="{63B3BB69-23CF-44E3-9099-C40C66FF867C}">
              <a14:compatExt xmlns:a14="http://schemas.microsoft.com/office/drawing/2010/main" spid="_x0000_s11522"/>
            </a:ext>
            <a:ext uri="{FF2B5EF4-FFF2-40B4-BE49-F238E27FC236}">
              <a16:creationId xmlns:a16="http://schemas.microsoft.com/office/drawing/2014/main" id="{00000000-0008-0000-0000-000002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9525</xdr:colOff>
      <xdr:row>29</xdr:row>
      <xdr:rowOff>295275</xdr:rowOff>
    </xdr:from>
    <xdr:to>
      <xdr:col>2</xdr:col>
      <xdr:colOff>257175</xdr:colOff>
      <xdr:row>29</xdr:row>
      <xdr:rowOff>533400</xdr:rowOff>
    </xdr:to>
    <xdr:sp macro="" textlink="">
      <xdr:nvSpPr>
        <xdr:cNvPr id="11523" name="チェック 259" hidden="1">
          <a:extLst>
            <a:ext uri="{63B3BB69-23CF-44E3-9099-C40C66FF867C}">
              <a14:compatExt xmlns:a14="http://schemas.microsoft.com/office/drawing/2010/main" spid="_x0000_s11523"/>
            </a:ext>
            <a:ext uri="{FF2B5EF4-FFF2-40B4-BE49-F238E27FC236}">
              <a16:creationId xmlns:a16="http://schemas.microsoft.com/office/drawing/2014/main" id="{00000000-0008-0000-0000-000003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9525</xdr:colOff>
      <xdr:row>29</xdr:row>
      <xdr:rowOff>819150</xdr:rowOff>
    </xdr:from>
    <xdr:to>
      <xdr:col>2</xdr:col>
      <xdr:colOff>257175</xdr:colOff>
      <xdr:row>29</xdr:row>
      <xdr:rowOff>1057275</xdr:rowOff>
    </xdr:to>
    <xdr:sp macro="" textlink="">
      <xdr:nvSpPr>
        <xdr:cNvPr id="11524" name="チェック 260" hidden="1">
          <a:extLst>
            <a:ext uri="{63B3BB69-23CF-44E3-9099-C40C66FF867C}">
              <a14:compatExt xmlns:a14="http://schemas.microsoft.com/office/drawing/2010/main" spid="_x0000_s11524"/>
            </a:ext>
            <a:ext uri="{FF2B5EF4-FFF2-40B4-BE49-F238E27FC236}">
              <a16:creationId xmlns:a16="http://schemas.microsoft.com/office/drawing/2014/main" id="{00000000-0008-0000-0000-000004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9525</xdr:colOff>
      <xdr:row>28</xdr:row>
      <xdr:rowOff>1323975</xdr:rowOff>
    </xdr:from>
    <xdr:to>
      <xdr:col>6</xdr:col>
      <xdr:colOff>228600</xdr:colOff>
      <xdr:row>29</xdr:row>
      <xdr:rowOff>200025</xdr:rowOff>
    </xdr:to>
    <xdr:sp macro="" textlink="">
      <xdr:nvSpPr>
        <xdr:cNvPr id="11525" name="チェック 261" hidden="1">
          <a:extLst>
            <a:ext uri="{63B3BB69-23CF-44E3-9099-C40C66FF867C}">
              <a14:compatExt xmlns:a14="http://schemas.microsoft.com/office/drawing/2010/main" spid="_x0000_s11525"/>
            </a:ext>
            <a:ext uri="{FF2B5EF4-FFF2-40B4-BE49-F238E27FC236}">
              <a16:creationId xmlns:a16="http://schemas.microsoft.com/office/drawing/2014/main" id="{00000000-0008-0000-0000-000005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9525</xdr:colOff>
      <xdr:row>29</xdr:row>
      <xdr:rowOff>304800</xdr:rowOff>
    </xdr:from>
    <xdr:to>
      <xdr:col>6</xdr:col>
      <xdr:colOff>257175</xdr:colOff>
      <xdr:row>29</xdr:row>
      <xdr:rowOff>542925</xdr:rowOff>
    </xdr:to>
    <xdr:sp macro="" textlink="">
      <xdr:nvSpPr>
        <xdr:cNvPr id="11526" name="チェック 262" hidden="1">
          <a:extLst>
            <a:ext uri="{63B3BB69-23CF-44E3-9099-C40C66FF867C}">
              <a14:compatExt xmlns:a14="http://schemas.microsoft.com/office/drawing/2010/main" spid="_x0000_s11526"/>
            </a:ext>
            <a:ext uri="{FF2B5EF4-FFF2-40B4-BE49-F238E27FC236}">
              <a16:creationId xmlns:a16="http://schemas.microsoft.com/office/drawing/2014/main" id="{00000000-0008-0000-0000-000006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9525</xdr:colOff>
      <xdr:row>29</xdr:row>
      <xdr:rowOff>809625</xdr:rowOff>
    </xdr:from>
    <xdr:to>
      <xdr:col>6</xdr:col>
      <xdr:colOff>257175</xdr:colOff>
      <xdr:row>29</xdr:row>
      <xdr:rowOff>1047750</xdr:rowOff>
    </xdr:to>
    <xdr:sp macro="" textlink="">
      <xdr:nvSpPr>
        <xdr:cNvPr id="11527" name="チェック 263" hidden="1">
          <a:extLst>
            <a:ext uri="{63B3BB69-23CF-44E3-9099-C40C66FF867C}">
              <a14:compatExt xmlns:a14="http://schemas.microsoft.com/office/drawing/2010/main" spid="_x0000_s11527"/>
            </a:ext>
            <a:ext uri="{FF2B5EF4-FFF2-40B4-BE49-F238E27FC236}">
              <a16:creationId xmlns:a16="http://schemas.microsoft.com/office/drawing/2014/main" id="{00000000-0008-0000-0000-000007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161925</xdr:colOff>
      <xdr:row>67</xdr:row>
      <xdr:rowOff>95250</xdr:rowOff>
    </xdr:from>
    <xdr:to>
      <xdr:col>2</xdr:col>
      <xdr:colOff>485775</xdr:colOff>
      <xdr:row>67</xdr:row>
      <xdr:rowOff>371475</xdr:rowOff>
    </xdr:to>
    <xdr:sp macro="" textlink="">
      <xdr:nvSpPr>
        <xdr:cNvPr id="11528" name="チェック 264" hidden="1">
          <a:extLst>
            <a:ext uri="{63B3BB69-23CF-44E3-9099-C40C66FF867C}">
              <a14:compatExt xmlns:a14="http://schemas.microsoft.com/office/drawing/2010/main" spid="_x0000_s11528"/>
            </a:ext>
            <a:ext uri="{FF2B5EF4-FFF2-40B4-BE49-F238E27FC236}">
              <a16:creationId xmlns:a16="http://schemas.microsoft.com/office/drawing/2014/main" id="{00000000-0008-0000-0000-000008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2114550</xdr:colOff>
      <xdr:row>67</xdr:row>
      <xdr:rowOff>85725</xdr:rowOff>
    </xdr:from>
    <xdr:to>
      <xdr:col>2</xdr:col>
      <xdr:colOff>2438400</xdr:colOff>
      <xdr:row>67</xdr:row>
      <xdr:rowOff>371475</xdr:rowOff>
    </xdr:to>
    <xdr:sp macro="" textlink="">
      <xdr:nvSpPr>
        <xdr:cNvPr id="11529" name="チェック 265" hidden="1">
          <a:extLst>
            <a:ext uri="{63B3BB69-23CF-44E3-9099-C40C66FF867C}">
              <a14:compatExt xmlns:a14="http://schemas.microsoft.com/office/drawing/2010/main" spid="_x0000_s11529"/>
            </a:ext>
            <a:ext uri="{FF2B5EF4-FFF2-40B4-BE49-F238E27FC236}">
              <a16:creationId xmlns:a16="http://schemas.microsoft.com/office/drawing/2014/main" id="{00000000-0008-0000-0000-000009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480695</xdr:colOff>
      <xdr:row>67</xdr:row>
      <xdr:rowOff>54610</xdr:rowOff>
    </xdr:from>
    <xdr:ext cx="899795" cy="3937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33395" y="31068010"/>
          <a:ext cx="89979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施設住所</a:t>
          </a:r>
        </a:p>
      </xdr:txBody>
    </xdr:sp>
    <xdr:clientData/>
  </xdr:oneCellAnchor>
  <xdr:oneCellAnchor>
    <xdr:from>
      <xdr:col>2</xdr:col>
      <xdr:colOff>2397760</xdr:colOff>
      <xdr:row>67</xdr:row>
      <xdr:rowOff>43815</xdr:rowOff>
    </xdr:from>
    <xdr:ext cx="899795" cy="3937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950460" y="31057215"/>
          <a:ext cx="89979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法人住所</a:t>
          </a:r>
        </a:p>
      </xdr:txBody>
    </xdr:sp>
    <xdr:clientData/>
  </xdr:oneCellAnchor>
  <xdr:oneCellAnchor>
    <xdr:from>
      <xdr:col>2</xdr:col>
      <xdr:colOff>4215765</xdr:colOff>
      <xdr:row>67</xdr:row>
      <xdr:rowOff>29210</xdr:rowOff>
    </xdr:from>
    <xdr:ext cx="1085215" cy="39370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768465" y="31042610"/>
          <a:ext cx="108521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担当者住所</a:t>
          </a:r>
        </a:p>
      </xdr:txBody>
    </xdr:sp>
    <xdr:clientData/>
  </xdr:oneCellAnchor>
  <xdr:twoCellAnchor editAs="oneCell">
    <xdr:from>
      <xdr:col>2</xdr:col>
      <xdr:colOff>3924300</xdr:colOff>
      <xdr:row>67</xdr:row>
      <xdr:rowOff>95250</xdr:rowOff>
    </xdr:from>
    <xdr:to>
      <xdr:col>2</xdr:col>
      <xdr:colOff>4219575</xdr:colOff>
      <xdr:row>67</xdr:row>
      <xdr:rowOff>333375</xdr:rowOff>
    </xdr:to>
    <xdr:sp macro="" textlink="">
      <xdr:nvSpPr>
        <xdr:cNvPr id="11531" name="チェック 267" hidden="1">
          <a:extLst>
            <a:ext uri="{63B3BB69-23CF-44E3-9099-C40C66FF867C}">
              <a14:compatExt xmlns:a14="http://schemas.microsoft.com/office/drawing/2010/main" spid="_x0000_s11531"/>
            </a:ext>
            <a:ext uri="{FF2B5EF4-FFF2-40B4-BE49-F238E27FC236}">
              <a16:creationId xmlns:a16="http://schemas.microsoft.com/office/drawing/2014/main" id="{00000000-0008-0000-0000-00000B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59</xdr:row>
      <xdr:rowOff>9525</xdr:rowOff>
    </xdr:from>
    <xdr:to>
      <xdr:col>2</xdr:col>
      <xdr:colOff>400050</xdr:colOff>
      <xdr:row>59</xdr:row>
      <xdr:rowOff>276225</xdr:rowOff>
    </xdr:to>
    <xdr:sp macro="" textlink="">
      <xdr:nvSpPr>
        <xdr:cNvPr id="11532" name="チェック 268" hidden="1">
          <a:extLst>
            <a:ext uri="{63B3BB69-23CF-44E3-9099-C40C66FF867C}">
              <a14:compatExt xmlns:a14="http://schemas.microsoft.com/office/drawing/2010/main" spid="_x0000_s11532"/>
            </a:ext>
            <a:ext uri="{FF2B5EF4-FFF2-40B4-BE49-F238E27FC236}">
              <a16:creationId xmlns:a16="http://schemas.microsoft.com/office/drawing/2014/main" id="{00000000-0008-0000-0000-00000C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246380</xdr:colOff>
      <xdr:row>58</xdr:row>
      <xdr:rowOff>294005</xdr:rowOff>
    </xdr:from>
    <xdr:ext cx="1171575" cy="3276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799080" y="28373705"/>
          <a:ext cx="1171575"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施設住所と同じ</a:t>
          </a:r>
        </a:p>
      </xdr:txBody>
    </xdr:sp>
    <xdr:clientData/>
  </xdr:oneCellAnchor>
  <xdr:twoCellAnchor editAs="oneCell">
    <xdr:from>
      <xdr:col>2</xdr:col>
      <xdr:colOff>1447800</xdr:colOff>
      <xdr:row>59</xdr:row>
      <xdr:rowOff>9525</xdr:rowOff>
    </xdr:from>
    <xdr:to>
      <xdr:col>2</xdr:col>
      <xdr:colOff>1771650</xdr:colOff>
      <xdr:row>59</xdr:row>
      <xdr:rowOff>295275</xdr:rowOff>
    </xdr:to>
    <xdr:sp macro="" textlink="">
      <xdr:nvSpPr>
        <xdr:cNvPr id="11533" name="チェック 269" hidden="1">
          <a:extLst>
            <a:ext uri="{63B3BB69-23CF-44E3-9099-C40C66FF867C}">
              <a14:compatExt xmlns:a14="http://schemas.microsoft.com/office/drawing/2010/main" spid="_x0000_s11533"/>
            </a:ext>
            <a:ext uri="{FF2B5EF4-FFF2-40B4-BE49-F238E27FC236}">
              <a16:creationId xmlns:a16="http://schemas.microsoft.com/office/drawing/2014/main" id="{00000000-0008-0000-0000-00000D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1614805</xdr:colOff>
      <xdr:row>58</xdr:row>
      <xdr:rowOff>290830</xdr:rowOff>
    </xdr:from>
    <xdr:ext cx="1170940" cy="3276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67505" y="28370530"/>
          <a:ext cx="1170940"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法人住所と同じ</a:t>
          </a:r>
        </a:p>
      </xdr:txBody>
    </xdr:sp>
    <xdr:clientData/>
  </xdr:oneCellAnchor>
  <xdr:twoCellAnchor editAs="oneCell">
    <xdr:from>
      <xdr:col>2</xdr:col>
      <xdr:colOff>2847975</xdr:colOff>
      <xdr:row>59</xdr:row>
      <xdr:rowOff>0</xdr:rowOff>
    </xdr:from>
    <xdr:to>
      <xdr:col>2</xdr:col>
      <xdr:colOff>3171825</xdr:colOff>
      <xdr:row>59</xdr:row>
      <xdr:rowOff>285750</xdr:rowOff>
    </xdr:to>
    <xdr:sp macro="" textlink="">
      <xdr:nvSpPr>
        <xdr:cNvPr id="11535" name="チェック 271" hidden="1">
          <a:extLst>
            <a:ext uri="{63B3BB69-23CF-44E3-9099-C40C66FF867C}">
              <a14:compatExt xmlns:a14="http://schemas.microsoft.com/office/drawing/2010/main" spid="_x0000_s11535"/>
            </a:ext>
            <a:ext uri="{FF2B5EF4-FFF2-40B4-BE49-F238E27FC236}">
              <a16:creationId xmlns:a16="http://schemas.microsoft.com/office/drawing/2014/main" id="{00000000-0008-0000-0000-00000F2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3060881</xdr:colOff>
      <xdr:row>58</xdr:row>
      <xdr:rowOff>288290</xdr:rowOff>
    </xdr:from>
    <xdr:ext cx="3288030" cy="3276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619024" y="28455076"/>
          <a:ext cx="3288030"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その他（以下のセルに住所を入力してください）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771525</xdr:colOff>
          <xdr:row>9</xdr:row>
          <xdr:rowOff>314325</xdr:rowOff>
        </xdr:to>
        <xdr:sp macro="" textlink="">
          <xdr:nvSpPr>
            <xdr:cNvPr id="6" name="チェック 8" hidden="1">
              <a:extLst>
                <a:ext uri="{63B3BB69-23CF-44E3-9099-C40C66FF867C}">
                  <a14:compatExt spid="_x0000_s11272"/>
                </a:ext>
                <a:ext uri="{FF2B5EF4-FFF2-40B4-BE49-F238E27FC236}">
                  <a16:creationId xmlns:a16="http://schemas.microsoft.com/office/drawing/2014/main" id="{7E3019AA-5766-4474-9404-817FBC6E6CF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7" name="チェック 9" hidden="1">
              <a:extLst>
                <a:ext uri="{63B3BB69-23CF-44E3-9099-C40C66FF867C}">
                  <a14:compatExt spid="_x0000_s11273"/>
                </a:ext>
                <a:ext uri="{FF2B5EF4-FFF2-40B4-BE49-F238E27FC236}">
                  <a16:creationId xmlns:a16="http://schemas.microsoft.com/office/drawing/2014/main" id="{16CE03EC-848F-4A56-86D2-8634012E8C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76200</xdr:rowOff>
        </xdr:from>
        <xdr:to>
          <xdr:col>2</xdr:col>
          <xdr:colOff>2466975</xdr:colOff>
          <xdr:row>9</xdr:row>
          <xdr:rowOff>314325</xdr:rowOff>
        </xdr:to>
        <xdr:sp macro="" textlink="">
          <xdr:nvSpPr>
            <xdr:cNvPr id="11" name="チェック 10" hidden="1">
              <a:extLst>
                <a:ext uri="{63B3BB69-23CF-44E3-9099-C40C66FF867C}">
                  <a14:compatExt spid="_x0000_s11274"/>
                </a:ext>
                <a:ext uri="{FF2B5EF4-FFF2-40B4-BE49-F238E27FC236}">
                  <a16:creationId xmlns:a16="http://schemas.microsoft.com/office/drawing/2014/main" id="{C6165B6E-4B31-47A5-AD8C-3CB3DFE63C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76200</xdr:rowOff>
        </xdr:from>
        <xdr:to>
          <xdr:col>2</xdr:col>
          <xdr:colOff>3200400</xdr:colOff>
          <xdr:row>9</xdr:row>
          <xdr:rowOff>342900</xdr:rowOff>
        </xdr:to>
        <xdr:sp macro="" textlink="">
          <xdr:nvSpPr>
            <xdr:cNvPr id="13" name="チェック 11" hidden="1">
              <a:extLst>
                <a:ext uri="{63B3BB69-23CF-44E3-9099-C40C66FF867C}">
                  <a14:compatExt spid="_x0000_s11275"/>
                </a:ext>
                <a:ext uri="{FF2B5EF4-FFF2-40B4-BE49-F238E27FC236}">
                  <a16:creationId xmlns:a16="http://schemas.microsoft.com/office/drawing/2014/main" id="{1E44CEB0-BBA9-4EE2-9EA7-A7A6CF7E38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9</xdr:row>
          <xdr:rowOff>76200</xdr:rowOff>
        </xdr:from>
        <xdr:to>
          <xdr:col>2</xdr:col>
          <xdr:colOff>3848100</xdr:colOff>
          <xdr:row>9</xdr:row>
          <xdr:rowOff>314325</xdr:rowOff>
        </xdr:to>
        <xdr:sp macro="" textlink="">
          <xdr:nvSpPr>
            <xdr:cNvPr id="14" name="チェック 12" hidden="1">
              <a:extLst>
                <a:ext uri="{63B3BB69-23CF-44E3-9099-C40C66FF867C}">
                  <a14:compatExt spid="_x0000_s11276"/>
                </a:ext>
                <a:ext uri="{FF2B5EF4-FFF2-40B4-BE49-F238E27FC236}">
                  <a16:creationId xmlns:a16="http://schemas.microsoft.com/office/drawing/2014/main" id="{DD56EF6B-434A-43C8-BA88-EB79241280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76200</xdr:rowOff>
        </xdr:from>
        <xdr:to>
          <xdr:col>2</xdr:col>
          <xdr:colOff>4953000</xdr:colOff>
          <xdr:row>9</xdr:row>
          <xdr:rowOff>314325</xdr:rowOff>
        </xdr:to>
        <xdr:sp macro="" textlink="">
          <xdr:nvSpPr>
            <xdr:cNvPr id="15" name="チェック 13" hidden="1">
              <a:extLst>
                <a:ext uri="{63B3BB69-23CF-44E3-9099-C40C66FF867C}">
                  <a14:compatExt spid="_x0000_s11277"/>
                </a:ext>
                <a:ext uri="{FF2B5EF4-FFF2-40B4-BE49-F238E27FC236}">
                  <a16:creationId xmlns:a16="http://schemas.microsoft.com/office/drawing/2014/main" id="{D125F1C5-AEDB-4086-B85B-BC5CD592E2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304800</xdr:rowOff>
        </xdr:from>
        <xdr:to>
          <xdr:col>2</xdr:col>
          <xdr:colOff>723900</xdr:colOff>
          <xdr:row>9</xdr:row>
          <xdr:rowOff>533400</xdr:rowOff>
        </xdr:to>
        <xdr:sp macro="" textlink="">
          <xdr:nvSpPr>
            <xdr:cNvPr id="16" name="チェック 14" hidden="1">
              <a:extLst>
                <a:ext uri="{63B3BB69-23CF-44E3-9099-C40C66FF867C}">
                  <a14:compatExt spid="_x0000_s11278"/>
                </a:ext>
                <a:ext uri="{FF2B5EF4-FFF2-40B4-BE49-F238E27FC236}">
                  <a16:creationId xmlns:a16="http://schemas.microsoft.com/office/drawing/2014/main" id="{0522EEF4-7419-424E-9BEF-4A424163E1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304800</xdr:rowOff>
        </xdr:from>
        <xdr:to>
          <xdr:col>2</xdr:col>
          <xdr:colOff>1524000</xdr:colOff>
          <xdr:row>9</xdr:row>
          <xdr:rowOff>533400</xdr:rowOff>
        </xdr:to>
        <xdr:sp macro="" textlink="">
          <xdr:nvSpPr>
            <xdr:cNvPr id="17" name="チェック 15" hidden="1">
              <a:extLst>
                <a:ext uri="{63B3BB69-23CF-44E3-9099-C40C66FF867C}">
                  <a14:compatExt spid="_x0000_s11279"/>
                </a:ext>
                <a:ext uri="{FF2B5EF4-FFF2-40B4-BE49-F238E27FC236}">
                  <a16:creationId xmlns:a16="http://schemas.microsoft.com/office/drawing/2014/main" id="{30B91587-B1F8-431A-BD9E-94294160AB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304800</xdr:rowOff>
        </xdr:from>
        <xdr:to>
          <xdr:col>2</xdr:col>
          <xdr:colOff>2466975</xdr:colOff>
          <xdr:row>9</xdr:row>
          <xdr:rowOff>533400</xdr:rowOff>
        </xdr:to>
        <xdr:sp macro="" textlink="">
          <xdr:nvSpPr>
            <xdr:cNvPr id="18" name="チェック 16" hidden="1">
              <a:extLst>
                <a:ext uri="{63B3BB69-23CF-44E3-9099-C40C66FF867C}">
                  <a14:compatExt spid="_x0000_s11280"/>
                </a:ext>
                <a:ext uri="{FF2B5EF4-FFF2-40B4-BE49-F238E27FC236}">
                  <a16:creationId xmlns:a16="http://schemas.microsoft.com/office/drawing/2014/main" id="{92422DAD-DB1B-4B51-9A4A-BC79E0CA55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304800</xdr:rowOff>
        </xdr:from>
        <xdr:to>
          <xdr:col>2</xdr:col>
          <xdr:colOff>3810000</xdr:colOff>
          <xdr:row>9</xdr:row>
          <xdr:rowOff>533400</xdr:rowOff>
        </xdr:to>
        <xdr:sp macro="" textlink="">
          <xdr:nvSpPr>
            <xdr:cNvPr id="19" name="チェック 17" hidden="1">
              <a:extLst>
                <a:ext uri="{63B3BB69-23CF-44E3-9099-C40C66FF867C}">
                  <a14:compatExt spid="_x0000_s11281"/>
                </a:ext>
                <a:ext uri="{FF2B5EF4-FFF2-40B4-BE49-F238E27FC236}">
                  <a16:creationId xmlns:a16="http://schemas.microsoft.com/office/drawing/2014/main" id="{A07C69E4-66B4-4ADA-BD0D-BCCDEDE8AD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304800</xdr:rowOff>
        </xdr:from>
        <xdr:to>
          <xdr:col>2</xdr:col>
          <xdr:colOff>4829175</xdr:colOff>
          <xdr:row>9</xdr:row>
          <xdr:rowOff>533400</xdr:rowOff>
        </xdr:to>
        <xdr:sp macro="" textlink="">
          <xdr:nvSpPr>
            <xdr:cNvPr id="20" name="チェック 19" hidden="1">
              <a:extLst>
                <a:ext uri="{63B3BB69-23CF-44E3-9099-C40C66FF867C}">
                  <a14:compatExt spid="_x0000_s11283"/>
                </a:ext>
                <a:ext uri="{FF2B5EF4-FFF2-40B4-BE49-F238E27FC236}">
                  <a16:creationId xmlns:a16="http://schemas.microsoft.com/office/drawing/2014/main" id="{B2400D0A-8B84-4170-8A3E-0DBDEC741E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1104900</xdr:colOff>
          <xdr:row>9</xdr:row>
          <xdr:rowOff>762000</xdr:rowOff>
        </xdr:to>
        <xdr:sp macro="" textlink="">
          <xdr:nvSpPr>
            <xdr:cNvPr id="21" name="チェック 20" hidden="1">
              <a:extLst>
                <a:ext uri="{63B3BB69-23CF-44E3-9099-C40C66FF867C}">
                  <a14:compatExt spid="_x0000_s11284"/>
                </a:ext>
                <a:ext uri="{FF2B5EF4-FFF2-40B4-BE49-F238E27FC236}">
                  <a16:creationId xmlns:a16="http://schemas.microsoft.com/office/drawing/2014/main" id="{B690833D-0A61-49AD-A2A5-D4B01A866F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9</xdr:row>
          <xdr:rowOff>523875</xdr:rowOff>
        </xdr:from>
        <xdr:to>
          <xdr:col>2</xdr:col>
          <xdr:colOff>2943225</xdr:colOff>
          <xdr:row>9</xdr:row>
          <xdr:rowOff>762000</xdr:rowOff>
        </xdr:to>
        <xdr:sp macro="" textlink="">
          <xdr:nvSpPr>
            <xdr:cNvPr id="22" name="チェック 21" hidden="1">
              <a:extLst>
                <a:ext uri="{63B3BB69-23CF-44E3-9099-C40C66FF867C}">
                  <a14:compatExt spid="_x0000_s11285"/>
                </a:ext>
                <a:ext uri="{FF2B5EF4-FFF2-40B4-BE49-F238E27FC236}">
                  <a16:creationId xmlns:a16="http://schemas.microsoft.com/office/drawing/2014/main" id="{72970A85-5691-4A6A-9DE8-899BAF8263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76200</xdr:rowOff>
        </xdr:from>
        <xdr:to>
          <xdr:col>6</xdr:col>
          <xdr:colOff>771525</xdr:colOff>
          <xdr:row>9</xdr:row>
          <xdr:rowOff>314325</xdr:rowOff>
        </xdr:to>
        <xdr:sp macro="" textlink="">
          <xdr:nvSpPr>
            <xdr:cNvPr id="23" name="チェック 36" hidden="1">
              <a:extLst>
                <a:ext uri="{63B3BB69-23CF-44E3-9099-C40C66FF867C}">
                  <a14:compatExt spid="_x0000_s11300"/>
                </a:ext>
                <a:ext uri="{FF2B5EF4-FFF2-40B4-BE49-F238E27FC236}">
                  <a16:creationId xmlns:a16="http://schemas.microsoft.com/office/drawing/2014/main" id="{33A7F74B-D71F-4DC6-BE6D-CBA47B918B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76200</xdr:rowOff>
        </xdr:from>
        <xdr:to>
          <xdr:col>6</xdr:col>
          <xdr:colOff>1457325</xdr:colOff>
          <xdr:row>9</xdr:row>
          <xdr:rowOff>314325</xdr:rowOff>
        </xdr:to>
        <xdr:sp macro="" textlink="">
          <xdr:nvSpPr>
            <xdr:cNvPr id="24" name="チェック 37" hidden="1">
              <a:extLst>
                <a:ext uri="{63B3BB69-23CF-44E3-9099-C40C66FF867C}">
                  <a14:compatExt spid="_x0000_s11301"/>
                </a:ext>
                <a:ext uri="{FF2B5EF4-FFF2-40B4-BE49-F238E27FC236}">
                  <a16:creationId xmlns:a16="http://schemas.microsoft.com/office/drawing/2014/main" id="{9A5A94EE-C124-48D9-84B6-82A2C15EF9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76200</xdr:rowOff>
        </xdr:from>
        <xdr:to>
          <xdr:col>6</xdr:col>
          <xdr:colOff>2162175</xdr:colOff>
          <xdr:row>9</xdr:row>
          <xdr:rowOff>314325</xdr:rowOff>
        </xdr:to>
        <xdr:sp macro="" textlink="">
          <xdr:nvSpPr>
            <xdr:cNvPr id="25" name="チェック 38" hidden="1">
              <a:extLst>
                <a:ext uri="{63B3BB69-23CF-44E3-9099-C40C66FF867C}">
                  <a14:compatExt spid="_x0000_s11302"/>
                </a:ext>
                <a:ext uri="{FF2B5EF4-FFF2-40B4-BE49-F238E27FC236}">
                  <a16:creationId xmlns:a16="http://schemas.microsoft.com/office/drawing/2014/main" id="{7D69648C-A426-4A6E-841A-B5F7EF08B6F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76200</xdr:rowOff>
        </xdr:from>
        <xdr:to>
          <xdr:col>6</xdr:col>
          <xdr:colOff>3200400</xdr:colOff>
          <xdr:row>9</xdr:row>
          <xdr:rowOff>342900</xdr:rowOff>
        </xdr:to>
        <xdr:sp macro="" textlink="">
          <xdr:nvSpPr>
            <xdr:cNvPr id="26" name="チェック 39" hidden="1">
              <a:extLst>
                <a:ext uri="{63B3BB69-23CF-44E3-9099-C40C66FF867C}">
                  <a14:compatExt spid="_x0000_s11303"/>
                </a:ext>
                <a:ext uri="{FF2B5EF4-FFF2-40B4-BE49-F238E27FC236}">
                  <a16:creationId xmlns:a16="http://schemas.microsoft.com/office/drawing/2014/main" id="{D5753A03-5B91-467C-BCF4-F6004FA091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27" name="チェック 40" hidden="1">
              <a:extLst>
                <a:ext uri="{63B3BB69-23CF-44E3-9099-C40C66FF867C}">
                  <a14:compatExt spid="_x0000_s11304"/>
                </a:ext>
                <a:ext uri="{FF2B5EF4-FFF2-40B4-BE49-F238E27FC236}">
                  <a16:creationId xmlns:a16="http://schemas.microsoft.com/office/drawing/2014/main" id="{B07DBC97-88CC-40B0-AA5C-EB3D5CC1FF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76200</xdr:rowOff>
        </xdr:from>
        <xdr:to>
          <xdr:col>6</xdr:col>
          <xdr:colOff>4943475</xdr:colOff>
          <xdr:row>9</xdr:row>
          <xdr:rowOff>314325</xdr:rowOff>
        </xdr:to>
        <xdr:sp macro="" textlink="">
          <xdr:nvSpPr>
            <xdr:cNvPr id="28" name="チェック 41" hidden="1">
              <a:extLst>
                <a:ext uri="{63B3BB69-23CF-44E3-9099-C40C66FF867C}">
                  <a14:compatExt spid="_x0000_s11305"/>
                </a:ext>
                <a:ext uri="{FF2B5EF4-FFF2-40B4-BE49-F238E27FC236}">
                  <a16:creationId xmlns:a16="http://schemas.microsoft.com/office/drawing/2014/main" id="{A71C280F-5825-4010-AABA-73F8AAC8D6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304800</xdr:rowOff>
        </xdr:from>
        <xdr:to>
          <xdr:col>6</xdr:col>
          <xdr:colOff>723900</xdr:colOff>
          <xdr:row>9</xdr:row>
          <xdr:rowOff>533400</xdr:rowOff>
        </xdr:to>
        <xdr:sp macro="" textlink="">
          <xdr:nvSpPr>
            <xdr:cNvPr id="29" name="チェック 42" hidden="1">
              <a:extLst>
                <a:ext uri="{63B3BB69-23CF-44E3-9099-C40C66FF867C}">
                  <a14:compatExt spid="_x0000_s11306"/>
                </a:ext>
                <a:ext uri="{FF2B5EF4-FFF2-40B4-BE49-F238E27FC236}">
                  <a16:creationId xmlns:a16="http://schemas.microsoft.com/office/drawing/2014/main" id="{20C66DA6-15F3-4461-AF64-8AA8F95A4B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304800</xdr:rowOff>
        </xdr:from>
        <xdr:to>
          <xdr:col>6</xdr:col>
          <xdr:colOff>1524000</xdr:colOff>
          <xdr:row>9</xdr:row>
          <xdr:rowOff>533400</xdr:rowOff>
        </xdr:to>
        <xdr:sp macro="" textlink="">
          <xdr:nvSpPr>
            <xdr:cNvPr id="30" name="チェック 43" hidden="1">
              <a:extLst>
                <a:ext uri="{63B3BB69-23CF-44E3-9099-C40C66FF867C}">
                  <a14:compatExt spid="_x0000_s11307"/>
                </a:ext>
                <a:ext uri="{FF2B5EF4-FFF2-40B4-BE49-F238E27FC236}">
                  <a16:creationId xmlns:a16="http://schemas.microsoft.com/office/drawing/2014/main" id="{4BE96A82-F464-4612-B260-02451CBA32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304800</xdr:rowOff>
        </xdr:from>
        <xdr:to>
          <xdr:col>6</xdr:col>
          <xdr:colOff>2466975</xdr:colOff>
          <xdr:row>9</xdr:row>
          <xdr:rowOff>533400</xdr:rowOff>
        </xdr:to>
        <xdr:sp macro="" textlink="">
          <xdr:nvSpPr>
            <xdr:cNvPr id="31" name="チェック 44" hidden="1">
              <a:extLst>
                <a:ext uri="{63B3BB69-23CF-44E3-9099-C40C66FF867C}">
                  <a14:compatExt spid="_x0000_s11308"/>
                </a:ext>
                <a:ext uri="{FF2B5EF4-FFF2-40B4-BE49-F238E27FC236}">
                  <a16:creationId xmlns:a16="http://schemas.microsoft.com/office/drawing/2014/main" id="{37DC7618-FC0B-455A-99F8-3093F767F9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304800</xdr:rowOff>
        </xdr:from>
        <xdr:to>
          <xdr:col>6</xdr:col>
          <xdr:colOff>3810000</xdr:colOff>
          <xdr:row>9</xdr:row>
          <xdr:rowOff>533400</xdr:rowOff>
        </xdr:to>
        <xdr:sp macro="" textlink="">
          <xdr:nvSpPr>
            <xdr:cNvPr id="32" name="チェック 45" hidden="1">
              <a:extLst>
                <a:ext uri="{63B3BB69-23CF-44E3-9099-C40C66FF867C}">
                  <a14:compatExt spid="_x0000_s11309"/>
                </a:ext>
                <a:ext uri="{FF2B5EF4-FFF2-40B4-BE49-F238E27FC236}">
                  <a16:creationId xmlns:a16="http://schemas.microsoft.com/office/drawing/2014/main" id="{5E43108F-8331-4330-ADC8-02F46AC103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304800</xdr:rowOff>
        </xdr:from>
        <xdr:to>
          <xdr:col>6</xdr:col>
          <xdr:colOff>4829175</xdr:colOff>
          <xdr:row>9</xdr:row>
          <xdr:rowOff>533400</xdr:rowOff>
        </xdr:to>
        <xdr:sp macro="" textlink="">
          <xdr:nvSpPr>
            <xdr:cNvPr id="33" name="チェック 46" hidden="1">
              <a:extLst>
                <a:ext uri="{63B3BB69-23CF-44E3-9099-C40C66FF867C}">
                  <a14:compatExt spid="_x0000_s11310"/>
                </a:ext>
                <a:ext uri="{FF2B5EF4-FFF2-40B4-BE49-F238E27FC236}">
                  <a16:creationId xmlns:a16="http://schemas.microsoft.com/office/drawing/2014/main" id="{8AD278FC-9610-4ED6-B950-4A24486BC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542925</xdr:rowOff>
        </xdr:from>
        <xdr:to>
          <xdr:col>6</xdr:col>
          <xdr:colOff>1104900</xdr:colOff>
          <xdr:row>9</xdr:row>
          <xdr:rowOff>771525</xdr:rowOff>
        </xdr:to>
        <xdr:sp macro="" textlink="">
          <xdr:nvSpPr>
            <xdr:cNvPr id="34" name="チェック 47" hidden="1">
              <a:extLst>
                <a:ext uri="{63B3BB69-23CF-44E3-9099-C40C66FF867C}">
                  <a14:compatExt spid="_x0000_s11311"/>
                </a:ext>
                <a:ext uri="{FF2B5EF4-FFF2-40B4-BE49-F238E27FC236}">
                  <a16:creationId xmlns:a16="http://schemas.microsoft.com/office/drawing/2014/main" id="{7F0A7E76-E8B0-4E0D-A0A0-847E962A92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1133475</xdr:colOff>
          <xdr:row>9</xdr:row>
          <xdr:rowOff>542925</xdr:rowOff>
        </xdr:from>
        <xdr:to>
          <xdr:col>6</xdr:col>
          <xdr:colOff>2943225</xdr:colOff>
          <xdr:row>9</xdr:row>
          <xdr:rowOff>771525</xdr:rowOff>
        </xdr:to>
        <xdr:sp macro="" textlink="">
          <xdr:nvSpPr>
            <xdr:cNvPr id="35" name="チェック 48" hidden="1">
              <a:extLst>
                <a:ext uri="{63B3BB69-23CF-44E3-9099-C40C66FF867C}">
                  <a14:compatExt spid="_x0000_s11312"/>
                </a:ext>
                <a:ext uri="{FF2B5EF4-FFF2-40B4-BE49-F238E27FC236}">
                  <a16:creationId xmlns:a16="http://schemas.microsoft.com/office/drawing/2014/main" id="{09051AC2-7634-4E16-9F48-BB2588E377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36" name="チェック 58" hidden="1">
              <a:extLst>
                <a:ext uri="{63B3BB69-23CF-44E3-9099-C40C66FF867C}">
                  <a14:compatExt spid="_x0000_s11322"/>
                </a:ext>
                <a:ext uri="{FF2B5EF4-FFF2-40B4-BE49-F238E27FC236}">
                  <a16:creationId xmlns:a16="http://schemas.microsoft.com/office/drawing/2014/main" id="{BF60E1A9-A7EB-4D08-B6FC-5383D4E91A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76200</xdr:rowOff>
        </xdr:from>
        <xdr:to>
          <xdr:col>2</xdr:col>
          <xdr:colOff>771525</xdr:colOff>
          <xdr:row>12</xdr:row>
          <xdr:rowOff>314325</xdr:rowOff>
        </xdr:to>
        <xdr:sp macro="" textlink="">
          <xdr:nvSpPr>
            <xdr:cNvPr id="37" name="チェック 99" hidden="1">
              <a:extLst>
                <a:ext uri="{63B3BB69-23CF-44E3-9099-C40C66FF867C}">
                  <a14:compatExt spid="_x0000_s11363"/>
                </a:ext>
                <a:ext uri="{FF2B5EF4-FFF2-40B4-BE49-F238E27FC236}">
                  <a16:creationId xmlns:a16="http://schemas.microsoft.com/office/drawing/2014/main" id="{E4E9E508-C7FE-4E87-A142-E227A833DE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76200</xdr:rowOff>
        </xdr:from>
        <xdr:to>
          <xdr:col>2</xdr:col>
          <xdr:colOff>1457325</xdr:colOff>
          <xdr:row>12</xdr:row>
          <xdr:rowOff>314325</xdr:rowOff>
        </xdr:to>
        <xdr:sp macro="" textlink="">
          <xdr:nvSpPr>
            <xdr:cNvPr id="38" name="チェック 100" hidden="1">
              <a:extLst>
                <a:ext uri="{63B3BB69-23CF-44E3-9099-C40C66FF867C}">
                  <a14:compatExt spid="_x0000_s11364"/>
                </a:ext>
                <a:ext uri="{FF2B5EF4-FFF2-40B4-BE49-F238E27FC236}">
                  <a16:creationId xmlns:a16="http://schemas.microsoft.com/office/drawing/2014/main" id="{3AEE16F5-CBC4-4656-A9A4-01B57CE9D3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12</xdr:row>
          <xdr:rowOff>76200</xdr:rowOff>
        </xdr:from>
        <xdr:to>
          <xdr:col>2</xdr:col>
          <xdr:colOff>3114675</xdr:colOff>
          <xdr:row>12</xdr:row>
          <xdr:rowOff>314325</xdr:rowOff>
        </xdr:to>
        <xdr:sp macro="" textlink="">
          <xdr:nvSpPr>
            <xdr:cNvPr id="39" name="チェック 101" hidden="1">
              <a:extLst>
                <a:ext uri="{63B3BB69-23CF-44E3-9099-C40C66FF867C}">
                  <a14:compatExt spid="_x0000_s11365"/>
                </a:ext>
                <a:ext uri="{FF2B5EF4-FFF2-40B4-BE49-F238E27FC236}">
                  <a16:creationId xmlns:a16="http://schemas.microsoft.com/office/drawing/2014/main" id="{23D81AD9-8768-4375-A50E-BF10AE1B27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12</xdr:row>
          <xdr:rowOff>76200</xdr:rowOff>
        </xdr:from>
        <xdr:to>
          <xdr:col>2</xdr:col>
          <xdr:colOff>3933825</xdr:colOff>
          <xdr:row>12</xdr:row>
          <xdr:rowOff>342900</xdr:rowOff>
        </xdr:to>
        <xdr:sp macro="" textlink="">
          <xdr:nvSpPr>
            <xdr:cNvPr id="40" name="チェック 102" hidden="1">
              <a:extLst>
                <a:ext uri="{63B3BB69-23CF-44E3-9099-C40C66FF867C}">
                  <a14:compatExt spid="_x0000_s11366"/>
                </a:ext>
                <a:ext uri="{FF2B5EF4-FFF2-40B4-BE49-F238E27FC236}">
                  <a16:creationId xmlns:a16="http://schemas.microsoft.com/office/drawing/2014/main" id="{47CFB406-76E6-4F61-8CA3-244A10B75D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2</xdr:col>
          <xdr:colOff>1104900</xdr:colOff>
          <xdr:row>12</xdr:row>
          <xdr:rowOff>561975</xdr:rowOff>
        </xdr:to>
        <xdr:sp macro="" textlink="">
          <xdr:nvSpPr>
            <xdr:cNvPr id="41" name="チェック 103" hidden="1">
              <a:extLst>
                <a:ext uri="{63B3BB69-23CF-44E3-9099-C40C66FF867C}">
                  <a14:compatExt spid="_x0000_s11367"/>
                </a:ext>
                <a:ext uri="{FF2B5EF4-FFF2-40B4-BE49-F238E27FC236}">
                  <a16:creationId xmlns:a16="http://schemas.microsoft.com/office/drawing/2014/main" id="{F7120D64-9594-4880-A571-BD61FC95FD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561975</xdr:rowOff>
        </xdr:from>
        <xdr:to>
          <xdr:col>2</xdr:col>
          <xdr:colOff>942975</xdr:colOff>
          <xdr:row>12</xdr:row>
          <xdr:rowOff>800100</xdr:rowOff>
        </xdr:to>
        <xdr:sp macro="" textlink="">
          <xdr:nvSpPr>
            <xdr:cNvPr id="42" name="チェック 104" hidden="1">
              <a:extLst>
                <a:ext uri="{63B3BB69-23CF-44E3-9099-C40C66FF867C}">
                  <a14:compatExt spid="_x0000_s11368"/>
                </a:ext>
                <a:ext uri="{FF2B5EF4-FFF2-40B4-BE49-F238E27FC236}">
                  <a16:creationId xmlns:a16="http://schemas.microsoft.com/office/drawing/2014/main" id="{AB68F971-97B1-40D3-98AA-015ECEC934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12</xdr:row>
          <xdr:rowOff>333375</xdr:rowOff>
        </xdr:from>
        <xdr:to>
          <xdr:col>2</xdr:col>
          <xdr:colOff>1838325</xdr:colOff>
          <xdr:row>12</xdr:row>
          <xdr:rowOff>561975</xdr:rowOff>
        </xdr:to>
        <xdr:sp macro="" textlink="">
          <xdr:nvSpPr>
            <xdr:cNvPr id="43" name="チェック 105" hidden="1">
              <a:extLst>
                <a:ext uri="{63B3BB69-23CF-44E3-9099-C40C66FF867C}">
                  <a14:compatExt spid="_x0000_s11369"/>
                </a:ext>
                <a:ext uri="{FF2B5EF4-FFF2-40B4-BE49-F238E27FC236}">
                  <a16:creationId xmlns:a16="http://schemas.microsoft.com/office/drawing/2014/main" id="{6EC7EA2D-FC5A-43B1-875D-E013C80F14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2047875</xdr:colOff>
          <xdr:row>12</xdr:row>
          <xdr:rowOff>314325</xdr:rowOff>
        </xdr:from>
        <xdr:to>
          <xdr:col>2</xdr:col>
          <xdr:colOff>2733675</xdr:colOff>
          <xdr:row>12</xdr:row>
          <xdr:rowOff>561975</xdr:rowOff>
        </xdr:to>
        <xdr:sp macro="" textlink="">
          <xdr:nvSpPr>
            <xdr:cNvPr id="44" name="チェック 106" hidden="1">
              <a:extLst>
                <a:ext uri="{63B3BB69-23CF-44E3-9099-C40C66FF867C}">
                  <a14:compatExt spid="_x0000_s11370"/>
                </a:ext>
                <a:ext uri="{FF2B5EF4-FFF2-40B4-BE49-F238E27FC236}">
                  <a16:creationId xmlns:a16="http://schemas.microsoft.com/office/drawing/2014/main" id="{CC4CFF90-C642-4DEA-B317-9BDE5141B4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12</xdr:row>
          <xdr:rowOff>314325</xdr:rowOff>
        </xdr:from>
        <xdr:to>
          <xdr:col>2</xdr:col>
          <xdr:colOff>3495675</xdr:colOff>
          <xdr:row>12</xdr:row>
          <xdr:rowOff>561975</xdr:rowOff>
        </xdr:to>
        <xdr:sp macro="" textlink="">
          <xdr:nvSpPr>
            <xdr:cNvPr id="45" name="チェック 107" hidden="1">
              <a:extLst>
                <a:ext uri="{63B3BB69-23CF-44E3-9099-C40C66FF867C}">
                  <a14:compatExt spid="_x0000_s11371"/>
                </a:ext>
                <a:ext uri="{FF2B5EF4-FFF2-40B4-BE49-F238E27FC236}">
                  <a16:creationId xmlns:a16="http://schemas.microsoft.com/office/drawing/2014/main" id="{FE7750DB-2532-4D29-BE17-6D0B90D614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12</xdr:row>
          <xdr:rowOff>314325</xdr:rowOff>
        </xdr:from>
        <xdr:to>
          <xdr:col>2</xdr:col>
          <xdr:colOff>4295775</xdr:colOff>
          <xdr:row>12</xdr:row>
          <xdr:rowOff>561975</xdr:rowOff>
        </xdr:to>
        <xdr:sp macro="" textlink="">
          <xdr:nvSpPr>
            <xdr:cNvPr id="46" name="チェック 108" hidden="1">
              <a:extLst>
                <a:ext uri="{63B3BB69-23CF-44E3-9099-C40C66FF867C}">
                  <a14:compatExt spid="_x0000_s11372"/>
                </a:ext>
                <a:ext uri="{FF2B5EF4-FFF2-40B4-BE49-F238E27FC236}">
                  <a16:creationId xmlns:a16="http://schemas.microsoft.com/office/drawing/2014/main" id="{06751AE5-B294-4B8D-8C39-2A5591EDA5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12</xdr:row>
          <xdr:rowOff>314325</xdr:rowOff>
        </xdr:from>
        <xdr:to>
          <xdr:col>2</xdr:col>
          <xdr:colOff>4752975</xdr:colOff>
          <xdr:row>12</xdr:row>
          <xdr:rowOff>561975</xdr:rowOff>
        </xdr:to>
        <xdr:sp macro="" textlink="">
          <xdr:nvSpPr>
            <xdr:cNvPr id="47" name="チェック 109" hidden="1">
              <a:extLst>
                <a:ext uri="{63B3BB69-23CF-44E3-9099-C40C66FF867C}">
                  <a14:compatExt spid="_x0000_s11373"/>
                </a:ext>
                <a:ext uri="{FF2B5EF4-FFF2-40B4-BE49-F238E27FC236}">
                  <a16:creationId xmlns:a16="http://schemas.microsoft.com/office/drawing/2014/main" id="{918DBE2D-ECED-42C6-B491-39CA88CBA5B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571500</xdr:rowOff>
        </xdr:from>
        <xdr:to>
          <xdr:col>2</xdr:col>
          <xdr:colOff>1905000</xdr:colOff>
          <xdr:row>12</xdr:row>
          <xdr:rowOff>828675</xdr:rowOff>
        </xdr:to>
        <xdr:sp macro="" textlink="">
          <xdr:nvSpPr>
            <xdr:cNvPr id="48" name="チェック 110" hidden="1">
              <a:extLst>
                <a:ext uri="{63B3BB69-23CF-44E3-9099-C40C66FF867C}">
                  <a14:compatExt spid="_x0000_s11374"/>
                </a:ext>
                <a:ext uri="{FF2B5EF4-FFF2-40B4-BE49-F238E27FC236}">
                  <a16:creationId xmlns:a16="http://schemas.microsoft.com/office/drawing/2014/main" id="{3B7C55FD-BEFE-46FE-AE57-BA0692B896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12</xdr:row>
          <xdr:rowOff>571500</xdr:rowOff>
        </xdr:from>
        <xdr:to>
          <xdr:col>2</xdr:col>
          <xdr:colOff>2476500</xdr:colOff>
          <xdr:row>12</xdr:row>
          <xdr:rowOff>828675</xdr:rowOff>
        </xdr:to>
        <xdr:sp macro="" textlink="">
          <xdr:nvSpPr>
            <xdr:cNvPr id="49" name="チェック 111" hidden="1">
              <a:extLst>
                <a:ext uri="{63B3BB69-23CF-44E3-9099-C40C66FF867C}">
                  <a14:compatExt spid="_x0000_s11375"/>
                </a:ext>
                <a:ext uri="{FF2B5EF4-FFF2-40B4-BE49-F238E27FC236}">
                  <a16:creationId xmlns:a16="http://schemas.microsoft.com/office/drawing/2014/main" id="{DB7F48E3-543D-4D8B-B194-1BEF90F047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12</xdr:row>
          <xdr:rowOff>561975</xdr:rowOff>
        </xdr:from>
        <xdr:to>
          <xdr:col>2</xdr:col>
          <xdr:colOff>2943225</xdr:colOff>
          <xdr:row>12</xdr:row>
          <xdr:rowOff>800100</xdr:rowOff>
        </xdr:to>
        <xdr:sp macro="" textlink="">
          <xdr:nvSpPr>
            <xdr:cNvPr id="50" name="チェック 112" hidden="1">
              <a:extLst>
                <a:ext uri="{63B3BB69-23CF-44E3-9099-C40C66FF867C}">
                  <a14:compatExt spid="_x0000_s11376"/>
                </a:ext>
                <a:ext uri="{FF2B5EF4-FFF2-40B4-BE49-F238E27FC236}">
                  <a16:creationId xmlns:a16="http://schemas.microsoft.com/office/drawing/2014/main" id="{2A685240-580C-4B8C-92BD-5D5DD6AC72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12</xdr:row>
          <xdr:rowOff>561975</xdr:rowOff>
        </xdr:from>
        <xdr:to>
          <xdr:col>2</xdr:col>
          <xdr:colOff>3771900</xdr:colOff>
          <xdr:row>12</xdr:row>
          <xdr:rowOff>800100</xdr:rowOff>
        </xdr:to>
        <xdr:sp macro="" textlink="">
          <xdr:nvSpPr>
            <xdr:cNvPr id="51" name="チェック 113" hidden="1">
              <a:extLst>
                <a:ext uri="{63B3BB69-23CF-44E3-9099-C40C66FF867C}">
                  <a14:compatExt spid="_x0000_s11377"/>
                </a:ext>
                <a:ext uri="{FF2B5EF4-FFF2-40B4-BE49-F238E27FC236}">
                  <a16:creationId xmlns:a16="http://schemas.microsoft.com/office/drawing/2014/main" id="{2AF8FBFE-16BA-4C77-95CC-BD4B8FF38F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12</xdr:row>
          <xdr:rowOff>76200</xdr:rowOff>
        </xdr:from>
        <xdr:to>
          <xdr:col>2</xdr:col>
          <xdr:colOff>2200275</xdr:colOff>
          <xdr:row>12</xdr:row>
          <xdr:rowOff>314325</xdr:rowOff>
        </xdr:to>
        <xdr:sp macro="" textlink="">
          <xdr:nvSpPr>
            <xdr:cNvPr id="52" name="チェック 177" hidden="1">
              <a:extLst>
                <a:ext uri="{63B3BB69-23CF-44E3-9099-C40C66FF867C}">
                  <a14:compatExt spid="_x0000_s11441"/>
                </a:ext>
                <a:ext uri="{FF2B5EF4-FFF2-40B4-BE49-F238E27FC236}">
                  <a16:creationId xmlns:a16="http://schemas.microsoft.com/office/drawing/2014/main" id="{014AEBD9-0A46-462C-B736-E140899335F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76200</xdr:rowOff>
        </xdr:from>
        <xdr:to>
          <xdr:col>6</xdr:col>
          <xdr:colOff>771525</xdr:colOff>
          <xdr:row>12</xdr:row>
          <xdr:rowOff>314325</xdr:rowOff>
        </xdr:to>
        <xdr:sp macro="" textlink="">
          <xdr:nvSpPr>
            <xdr:cNvPr id="53" name="チェック 194" hidden="1">
              <a:extLst>
                <a:ext uri="{63B3BB69-23CF-44E3-9099-C40C66FF867C}">
                  <a14:compatExt spid="_x0000_s11458"/>
                </a:ext>
                <a:ext uri="{FF2B5EF4-FFF2-40B4-BE49-F238E27FC236}">
                  <a16:creationId xmlns:a16="http://schemas.microsoft.com/office/drawing/2014/main" id="{3224ACA7-CD1F-43F2-B59F-7B38909AE16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12</xdr:row>
          <xdr:rowOff>76200</xdr:rowOff>
        </xdr:from>
        <xdr:to>
          <xdr:col>6</xdr:col>
          <xdr:colOff>1457325</xdr:colOff>
          <xdr:row>12</xdr:row>
          <xdr:rowOff>314325</xdr:rowOff>
        </xdr:to>
        <xdr:sp macro="" textlink="">
          <xdr:nvSpPr>
            <xdr:cNvPr id="54" name="チェック 195" hidden="1">
              <a:extLst>
                <a:ext uri="{63B3BB69-23CF-44E3-9099-C40C66FF867C}">
                  <a14:compatExt spid="_x0000_s11459"/>
                </a:ext>
                <a:ext uri="{FF2B5EF4-FFF2-40B4-BE49-F238E27FC236}">
                  <a16:creationId xmlns:a16="http://schemas.microsoft.com/office/drawing/2014/main" id="{33297DB2-14B4-4AA7-8A4F-BAC9F26F20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12</xdr:row>
          <xdr:rowOff>76200</xdr:rowOff>
        </xdr:from>
        <xdr:to>
          <xdr:col>6</xdr:col>
          <xdr:colOff>3114675</xdr:colOff>
          <xdr:row>12</xdr:row>
          <xdr:rowOff>314325</xdr:rowOff>
        </xdr:to>
        <xdr:sp macro="" textlink="">
          <xdr:nvSpPr>
            <xdr:cNvPr id="55" name="チェック 196" hidden="1">
              <a:extLst>
                <a:ext uri="{63B3BB69-23CF-44E3-9099-C40C66FF867C}">
                  <a14:compatExt spid="_x0000_s11460"/>
                </a:ext>
                <a:ext uri="{FF2B5EF4-FFF2-40B4-BE49-F238E27FC236}">
                  <a16:creationId xmlns:a16="http://schemas.microsoft.com/office/drawing/2014/main" id="{0AA08DA5-E136-49B3-ACE7-2B85150D710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12</xdr:row>
          <xdr:rowOff>76200</xdr:rowOff>
        </xdr:from>
        <xdr:to>
          <xdr:col>6</xdr:col>
          <xdr:colOff>3933825</xdr:colOff>
          <xdr:row>12</xdr:row>
          <xdr:rowOff>342900</xdr:rowOff>
        </xdr:to>
        <xdr:sp macro="" textlink="">
          <xdr:nvSpPr>
            <xdr:cNvPr id="56" name="チェック 197" hidden="1">
              <a:extLst>
                <a:ext uri="{63B3BB69-23CF-44E3-9099-C40C66FF867C}">
                  <a14:compatExt spid="_x0000_s11461"/>
                </a:ext>
                <a:ext uri="{FF2B5EF4-FFF2-40B4-BE49-F238E27FC236}">
                  <a16:creationId xmlns:a16="http://schemas.microsoft.com/office/drawing/2014/main" id="{A0454B4E-CCB4-4B1B-94D9-0EB6D36C09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314325</xdr:rowOff>
        </xdr:from>
        <xdr:to>
          <xdr:col>6</xdr:col>
          <xdr:colOff>1104900</xdr:colOff>
          <xdr:row>12</xdr:row>
          <xdr:rowOff>561975</xdr:rowOff>
        </xdr:to>
        <xdr:sp macro="" textlink="">
          <xdr:nvSpPr>
            <xdr:cNvPr id="57" name="チェック 198" hidden="1">
              <a:extLst>
                <a:ext uri="{63B3BB69-23CF-44E3-9099-C40C66FF867C}">
                  <a14:compatExt spid="_x0000_s11462"/>
                </a:ext>
                <a:ext uri="{FF2B5EF4-FFF2-40B4-BE49-F238E27FC236}">
                  <a16:creationId xmlns:a16="http://schemas.microsoft.com/office/drawing/2014/main" id="{58E0FC24-177B-438F-8F71-6F2B4105D3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581025</xdr:rowOff>
        </xdr:from>
        <xdr:to>
          <xdr:col>6</xdr:col>
          <xdr:colOff>952500</xdr:colOff>
          <xdr:row>12</xdr:row>
          <xdr:rowOff>828675</xdr:rowOff>
        </xdr:to>
        <xdr:sp macro="" textlink="">
          <xdr:nvSpPr>
            <xdr:cNvPr id="58" name="チェック 199" hidden="1">
              <a:extLst>
                <a:ext uri="{63B3BB69-23CF-44E3-9099-C40C66FF867C}">
                  <a14:compatExt spid="_x0000_s11463"/>
                </a:ext>
                <a:ext uri="{FF2B5EF4-FFF2-40B4-BE49-F238E27FC236}">
                  <a16:creationId xmlns:a16="http://schemas.microsoft.com/office/drawing/2014/main" id="{F7FD634C-E4B2-47D3-A116-82F6F55CF1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12</xdr:row>
          <xdr:rowOff>333375</xdr:rowOff>
        </xdr:from>
        <xdr:to>
          <xdr:col>6</xdr:col>
          <xdr:colOff>1838325</xdr:colOff>
          <xdr:row>12</xdr:row>
          <xdr:rowOff>561975</xdr:rowOff>
        </xdr:to>
        <xdr:sp macro="" textlink="">
          <xdr:nvSpPr>
            <xdr:cNvPr id="59" name="チェック 200" hidden="1">
              <a:extLst>
                <a:ext uri="{63B3BB69-23CF-44E3-9099-C40C66FF867C}">
                  <a14:compatExt spid="_x0000_s11464"/>
                </a:ext>
                <a:ext uri="{FF2B5EF4-FFF2-40B4-BE49-F238E27FC236}">
                  <a16:creationId xmlns:a16="http://schemas.microsoft.com/office/drawing/2014/main" id="{FDC6B030-7320-44E3-AB01-F223672FCBC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2047875</xdr:colOff>
          <xdr:row>12</xdr:row>
          <xdr:rowOff>314325</xdr:rowOff>
        </xdr:from>
        <xdr:to>
          <xdr:col>6</xdr:col>
          <xdr:colOff>2733675</xdr:colOff>
          <xdr:row>12</xdr:row>
          <xdr:rowOff>561975</xdr:rowOff>
        </xdr:to>
        <xdr:sp macro="" textlink="">
          <xdr:nvSpPr>
            <xdr:cNvPr id="60" name="チェック 201" hidden="1">
              <a:extLst>
                <a:ext uri="{63B3BB69-23CF-44E3-9099-C40C66FF867C}">
                  <a14:compatExt spid="_x0000_s11465"/>
                </a:ext>
                <a:ext uri="{FF2B5EF4-FFF2-40B4-BE49-F238E27FC236}">
                  <a16:creationId xmlns:a16="http://schemas.microsoft.com/office/drawing/2014/main" id="{9EE90B62-B852-4AA4-823E-16FC036390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12</xdr:row>
          <xdr:rowOff>314325</xdr:rowOff>
        </xdr:from>
        <xdr:to>
          <xdr:col>6</xdr:col>
          <xdr:colOff>3495675</xdr:colOff>
          <xdr:row>12</xdr:row>
          <xdr:rowOff>561975</xdr:rowOff>
        </xdr:to>
        <xdr:sp macro="" textlink="">
          <xdr:nvSpPr>
            <xdr:cNvPr id="61" name="チェック 202" hidden="1">
              <a:extLst>
                <a:ext uri="{63B3BB69-23CF-44E3-9099-C40C66FF867C}">
                  <a14:compatExt spid="_x0000_s11466"/>
                </a:ext>
                <a:ext uri="{FF2B5EF4-FFF2-40B4-BE49-F238E27FC236}">
                  <a16:creationId xmlns:a16="http://schemas.microsoft.com/office/drawing/2014/main" id="{F3A92692-B056-4CA5-BB12-F2FFBCF63B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12</xdr:row>
          <xdr:rowOff>314325</xdr:rowOff>
        </xdr:from>
        <xdr:to>
          <xdr:col>6</xdr:col>
          <xdr:colOff>4295775</xdr:colOff>
          <xdr:row>12</xdr:row>
          <xdr:rowOff>561975</xdr:rowOff>
        </xdr:to>
        <xdr:sp macro="" textlink="">
          <xdr:nvSpPr>
            <xdr:cNvPr id="62" name="チェック 203" hidden="1">
              <a:extLst>
                <a:ext uri="{63B3BB69-23CF-44E3-9099-C40C66FF867C}">
                  <a14:compatExt spid="_x0000_s11467"/>
                </a:ext>
                <a:ext uri="{FF2B5EF4-FFF2-40B4-BE49-F238E27FC236}">
                  <a16:creationId xmlns:a16="http://schemas.microsoft.com/office/drawing/2014/main" id="{2635F3F1-FD45-4D52-9442-2584A9A577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12</xdr:row>
          <xdr:rowOff>314325</xdr:rowOff>
        </xdr:from>
        <xdr:to>
          <xdr:col>6</xdr:col>
          <xdr:colOff>4752975</xdr:colOff>
          <xdr:row>12</xdr:row>
          <xdr:rowOff>561975</xdr:rowOff>
        </xdr:to>
        <xdr:sp macro="" textlink="">
          <xdr:nvSpPr>
            <xdr:cNvPr id="63" name="チェック 204" hidden="1">
              <a:extLst>
                <a:ext uri="{63B3BB69-23CF-44E3-9099-C40C66FF867C}">
                  <a14:compatExt spid="_x0000_s11468"/>
                </a:ext>
                <a:ext uri="{FF2B5EF4-FFF2-40B4-BE49-F238E27FC236}">
                  <a16:creationId xmlns:a16="http://schemas.microsoft.com/office/drawing/2014/main" id="{0E2EDF7B-D025-4358-A341-394981DD04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12</xdr:row>
          <xdr:rowOff>600075</xdr:rowOff>
        </xdr:from>
        <xdr:to>
          <xdr:col>6</xdr:col>
          <xdr:colOff>1914525</xdr:colOff>
          <xdr:row>12</xdr:row>
          <xdr:rowOff>828675</xdr:rowOff>
        </xdr:to>
        <xdr:sp macro="" textlink="">
          <xdr:nvSpPr>
            <xdr:cNvPr id="11264" name="チェック 205" hidden="1">
              <a:extLst>
                <a:ext uri="{63B3BB69-23CF-44E3-9099-C40C66FF867C}">
                  <a14:compatExt spid="_x0000_s11469"/>
                </a:ext>
                <a:ext uri="{FF2B5EF4-FFF2-40B4-BE49-F238E27FC236}">
                  <a16:creationId xmlns:a16="http://schemas.microsoft.com/office/drawing/2014/main" id="{4614B128-0275-4B3A-9CC9-2F28913B8F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1590675</xdr:colOff>
          <xdr:row>12</xdr:row>
          <xdr:rowOff>600075</xdr:rowOff>
        </xdr:from>
        <xdr:to>
          <xdr:col>6</xdr:col>
          <xdr:colOff>2486025</xdr:colOff>
          <xdr:row>12</xdr:row>
          <xdr:rowOff>828675</xdr:rowOff>
        </xdr:to>
        <xdr:sp macro="" textlink="">
          <xdr:nvSpPr>
            <xdr:cNvPr id="11265" name="チェック 206" hidden="1">
              <a:extLst>
                <a:ext uri="{63B3BB69-23CF-44E3-9099-C40C66FF867C}">
                  <a14:compatExt spid="_x0000_s11470"/>
                </a:ext>
                <a:ext uri="{FF2B5EF4-FFF2-40B4-BE49-F238E27FC236}">
                  <a16:creationId xmlns:a16="http://schemas.microsoft.com/office/drawing/2014/main" id="{D19F4590-A042-455B-BFB0-2A321C4555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12</xdr:row>
          <xdr:rowOff>581025</xdr:rowOff>
        </xdr:from>
        <xdr:to>
          <xdr:col>6</xdr:col>
          <xdr:colOff>2962275</xdr:colOff>
          <xdr:row>12</xdr:row>
          <xdr:rowOff>828675</xdr:rowOff>
        </xdr:to>
        <xdr:sp macro="" textlink="">
          <xdr:nvSpPr>
            <xdr:cNvPr id="11266" name="チェック 207" hidden="1">
              <a:extLst>
                <a:ext uri="{63B3BB69-23CF-44E3-9099-C40C66FF867C}">
                  <a14:compatExt spid="_x0000_s11471"/>
                </a:ext>
                <a:ext uri="{FF2B5EF4-FFF2-40B4-BE49-F238E27FC236}">
                  <a16:creationId xmlns:a16="http://schemas.microsoft.com/office/drawing/2014/main" id="{2B53B162-3258-49F8-9449-3ED7EE7A80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12</xdr:row>
          <xdr:rowOff>581025</xdr:rowOff>
        </xdr:from>
        <xdr:to>
          <xdr:col>6</xdr:col>
          <xdr:colOff>3771900</xdr:colOff>
          <xdr:row>12</xdr:row>
          <xdr:rowOff>828675</xdr:rowOff>
        </xdr:to>
        <xdr:sp macro="" textlink="">
          <xdr:nvSpPr>
            <xdr:cNvPr id="11267" name="チェック 208" hidden="1">
              <a:extLst>
                <a:ext uri="{63B3BB69-23CF-44E3-9099-C40C66FF867C}">
                  <a14:compatExt spid="_x0000_s11472"/>
                </a:ext>
                <a:ext uri="{FF2B5EF4-FFF2-40B4-BE49-F238E27FC236}">
                  <a16:creationId xmlns:a16="http://schemas.microsoft.com/office/drawing/2014/main" id="{95249639-8D20-45EA-AA96-0BB755129D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12</xdr:row>
          <xdr:rowOff>76200</xdr:rowOff>
        </xdr:from>
        <xdr:to>
          <xdr:col>6</xdr:col>
          <xdr:colOff>2200275</xdr:colOff>
          <xdr:row>12</xdr:row>
          <xdr:rowOff>314325</xdr:rowOff>
        </xdr:to>
        <xdr:sp macro="" textlink="">
          <xdr:nvSpPr>
            <xdr:cNvPr id="11268" name="チェック 209" hidden="1">
              <a:extLst>
                <a:ext uri="{63B3BB69-23CF-44E3-9099-C40C66FF867C}">
                  <a14:compatExt spid="_x0000_s11473"/>
                </a:ext>
                <a:ext uri="{FF2B5EF4-FFF2-40B4-BE49-F238E27FC236}">
                  <a16:creationId xmlns:a16="http://schemas.microsoft.com/office/drawing/2014/main" id="{99B2B3DA-0209-43AA-8F9C-9EB2E288D9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74</xdr:row>
          <xdr:rowOff>0</xdr:rowOff>
        </xdr:from>
        <xdr:to>
          <xdr:col>2</xdr:col>
          <xdr:colOff>295275</xdr:colOff>
          <xdr:row>75</xdr:row>
          <xdr:rowOff>38100</xdr:rowOff>
        </xdr:to>
        <xdr:sp macro="" textlink="">
          <xdr:nvSpPr>
            <xdr:cNvPr id="11269" name="チェック 248" hidden="1">
              <a:extLst>
                <a:ext uri="{63B3BB69-23CF-44E3-9099-C40C66FF867C}">
                  <a14:compatExt spid="_x0000_s11512"/>
                </a:ext>
                <a:ext uri="{FF2B5EF4-FFF2-40B4-BE49-F238E27FC236}">
                  <a16:creationId xmlns:a16="http://schemas.microsoft.com/office/drawing/2014/main" id="{8AE14E38-5445-41F4-86D9-D92D500A7E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74</xdr:row>
          <xdr:rowOff>190500</xdr:rowOff>
        </xdr:from>
        <xdr:to>
          <xdr:col>2</xdr:col>
          <xdr:colOff>257175</xdr:colOff>
          <xdr:row>76</xdr:row>
          <xdr:rowOff>9525</xdr:rowOff>
        </xdr:to>
        <xdr:sp macro="" textlink="">
          <xdr:nvSpPr>
            <xdr:cNvPr id="11270" name="チェック 249" hidden="1">
              <a:extLst>
                <a:ext uri="{63B3BB69-23CF-44E3-9099-C40C66FF867C}">
                  <a14:compatExt spid="_x0000_s11513"/>
                </a:ext>
                <a:ext uri="{FF2B5EF4-FFF2-40B4-BE49-F238E27FC236}">
                  <a16:creationId xmlns:a16="http://schemas.microsoft.com/office/drawing/2014/main" id="{C1AB8488-182F-49C1-997E-1810F4BF77D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75</xdr:row>
          <xdr:rowOff>190500</xdr:rowOff>
        </xdr:from>
        <xdr:to>
          <xdr:col>2</xdr:col>
          <xdr:colOff>257175</xdr:colOff>
          <xdr:row>77</xdr:row>
          <xdr:rowOff>38100</xdr:rowOff>
        </xdr:to>
        <xdr:sp macro="" textlink="">
          <xdr:nvSpPr>
            <xdr:cNvPr id="11271" name="チェック 250" hidden="1">
              <a:extLst>
                <a:ext uri="{63B3BB69-23CF-44E3-9099-C40C66FF867C}">
                  <a14:compatExt spid="_x0000_s11514"/>
                </a:ext>
                <a:ext uri="{FF2B5EF4-FFF2-40B4-BE49-F238E27FC236}">
                  <a16:creationId xmlns:a16="http://schemas.microsoft.com/office/drawing/2014/main" id="{0CEA1AFD-C52A-4069-A211-7EF71A6045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76</xdr:row>
          <xdr:rowOff>200025</xdr:rowOff>
        </xdr:from>
        <xdr:to>
          <xdr:col>2</xdr:col>
          <xdr:colOff>257175</xdr:colOff>
          <xdr:row>78</xdr:row>
          <xdr:rowOff>38100</xdr:rowOff>
        </xdr:to>
        <xdr:sp macro="" textlink="">
          <xdr:nvSpPr>
            <xdr:cNvPr id="11282" name="チェック 251" hidden="1">
              <a:extLst>
                <a:ext uri="{63B3BB69-23CF-44E3-9099-C40C66FF867C}">
                  <a14:compatExt spid="_x0000_s11515"/>
                </a:ext>
                <a:ext uri="{FF2B5EF4-FFF2-40B4-BE49-F238E27FC236}">
                  <a16:creationId xmlns:a16="http://schemas.microsoft.com/office/drawing/2014/main" id="{A3BD4352-B44A-4580-95C3-F151E082B7F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77</xdr:row>
          <xdr:rowOff>190500</xdr:rowOff>
        </xdr:from>
        <xdr:to>
          <xdr:col>2</xdr:col>
          <xdr:colOff>257175</xdr:colOff>
          <xdr:row>79</xdr:row>
          <xdr:rowOff>38100</xdr:rowOff>
        </xdr:to>
        <xdr:sp macro="" textlink="">
          <xdr:nvSpPr>
            <xdr:cNvPr id="11286" name="チェック 252" hidden="1">
              <a:extLst>
                <a:ext uri="{63B3BB69-23CF-44E3-9099-C40C66FF867C}">
                  <a14:compatExt spid="_x0000_s11516"/>
                </a:ext>
                <a:ext uri="{FF2B5EF4-FFF2-40B4-BE49-F238E27FC236}">
                  <a16:creationId xmlns:a16="http://schemas.microsoft.com/office/drawing/2014/main" id="{B9B6C0AA-0B2B-41CA-9CC9-8DFD3FFE7D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78</xdr:row>
          <xdr:rowOff>190500</xdr:rowOff>
        </xdr:from>
        <xdr:to>
          <xdr:col>2</xdr:col>
          <xdr:colOff>257175</xdr:colOff>
          <xdr:row>80</xdr:row>
          <xdr:rowOff>38100</xdr:rowOff>
        </xdr:to>
        <xdr:sp macro="" textlink="">
          <xdr:nvSpPr>
            <xdr:cNvPr id="11287" name="チェック 253" hidden="1">
              <a:extLst>
                <a:ext uri="{63B3BB69-23CF-44E3-9099-C40C66FF867C}">
                  <a14:compatExt spid="_x0000_s11517"/>
                </a:ext>
                <a:ext uri="{FF2B5EF4-FFF2-40B4-BE49-F238E27FC236}">
                  <a16:creationId xmlns:a16="http://schemas.microsoft.com/office/drawing/2014/main" id="{5E5E05CF-10CC-43C8-9F24-A70B57B07C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190500</xdr:rowOff>
        </xdr:from>
        <xdr:to>
          <xdr:col>2</xdr:col>
          <xdr:colOff>257175</xdr:colOff>
          <xdr:row>80</xdr:row>
          <xdr:rowOff>257175</xdr:rowOff>
        </xdr:to>
        <xdr:sp macro="" textlink="">
          <xdr:nvSpPr>
            <xdr:cNvPr id="11288" name="チェック 254" hidden="1">
              <a:extLst>
                <a:ext uri="{63B3BB69-23CF-44E3-9099-C40C66FF867C}">
                  <a14:compatExt spid="_x0000_s11518"/>
                </a:ext>
                <a:ext uri="{FF2B5EF4-FFF2-40B4-BE49-F238E27FC236}">
                  <a16:creationId xmlns:a16="http://schemas.microsoft.com/office/drawing/2014/main" id="{2B890A87-B973-4A52-8B62-66A5B00DA81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1323975</xdr:rowOff>
        </xdr:from>
        <xdr:to>
          <xdr:col>2</xdr:col>
          <xdr:colOff>209550</xdr:colOff>
          <xdr:row>29</xdr:row>
          <xdr:rowOff>219075</xdr:rowOff>
        </xdr:to>
        <xdr:sp macro="" textlink="">
          <xdr:nvSpPr>
            <xdr:cNvPr id="11289" name="チェック 258" hidden="1">
              <a:extLst>
                <a:ext uri="{63B3BB69-23CF-44E3-9099-C40C66FF867C}">
                  <a14:compatExt spid="_x0000_s11522"/>
                </a:ext>
                <a:ext uri="{FF2B5EF4-FFF2-40B4-BE49-F238E27FC236}">
                  <a16:creationId xmlns:a16="http://schemas.microsoft.com/office/drawing/2014/main" id="{CF62450A-528F-4746-BEC8-DF027D0AF1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295275</xdr:rowOff>
        </xdr:from>
        <xdr:to>
          <xdr:col>2</xdr:col>
          <xdr:colOff>257175</xdr:colOff>
          <xdr:row>29</xdr:row>
          <xdr:rowOff>533400</xdr:rowOff>
        </xdr:to>
        <xdr:sp macro="" textlink="">
          <xdr:nvSpPr>
            <xdr:cNvPr id="11290" name="チェック 259" hidden="1">
              <a:extLst>
                <a:ext uri="{63B3BB69-23CF-44E3-9099-C40C66FF867C}">
                  <a14:compatExt spid="_x0000_s11523"/>
                </a:ext>
                <a:ext uri="{FF2B5EF4-FFF2-40B4-BE49-F238E27FC236}">
                  <a16:creationId xmlns:a16="http://schemas.microsoft.com/office/drawing/2014/main" id="{2CFE9017-DACF-4512-BB24-EA71E6AED37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819150</xdr:rowOff>
        </xdr:from>
        <xdr:to>
          <xdr:col>2</xdr:col>
          <xdr:colOff>257175</xdr:colOff>
          <xdr:row>29</xdr:row>
          <xdr:rowOff>1057275</xdr:rowOff>
        </xdr:to>
        <xdr:sp macro="" textlink="">
          <xdr:nvSpPr>
            <xdr:cNvPr id="11291" name="チェック 260" hidden="1">
              <a:extLst>
                <a:ext uri="{63B3BB69-23CF-44E3-9099-C40C66FF867C}">
                  <a14:compatExt spid="_x0000_s11524"/>
                </a:ext>
                <a:ext uri="{FF2B5EF4-FFF2-40B4-BE49-F238E27FC236}">
                  <a16:creationId xmlns:a16="http://schemas.microsoft.com/office/drawing/2014/main" id="{B04BB859-C12F-4715-AE87-5CBB7B131E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1323975</xdr:rowOff>
        </xdr:from>
        <xdr:to>
          <xdr:col>6</xdr:col>
          <xdr:colOff>228600</xdr:colOff>
          <xdr:row>29</xdr:row>
          <xdr:rowOff>200025</xdr:rowOff>
        </xdr:to>
        <xdr:sp macro="" textlink="">
          <xdr:nvSpPr>
            <xdr:cNvPr id="11292" name="チェック 261" hidden="1">
              <a:extLst>
                <a:ext uri="{63B3BB69-23CF-44E3-9099-C40C66FF867C}">
                  <a14:compatExt spid="_x0000_s11525"/>
                </a:ext>
                <a:ext uri="{FF2B5EF4-FFF2-40B4-BE49-F238E27FC236}">
                  <a16:creationId xmlns:a16="http://schemas.microsoft.com/office/drawing/2014/main" id="{FC372561-B47E-45D8-91E1-8D19FB6641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304800</xdr:rowOff>
        </xdr:from>
        <xdr:to>
          <xdr:col>6</xdr:col>
          <xdr:colOff>257175</xdr:colOff>
          <xdr:row>29</xdr:row>
          <xdr:rowOff>542925</xdr:rowOff>
        </xdr:to>
        <xdr:sp macro="" textlink="">
          <xdr:nvSpPr>
            <xdr:cNvPr id="11293" name="チェック 262" hidden="1">
              <a:extLst>
                <a:ext uri="{63B3BB69-23CF-44E3-9099-C40C66FF867C}">
                  <a14:compatExt spid="_x0000_s11526"/>
                </a:ext>
                <a:ext uri="{FF2B5EF4-FFF2-40B4-BE49-F238E27FC236}">
                  <a16:creationId xmlns:a16="http://schemas.microsoft.com/office/drawing/2014/main" id="{B104E5CC-D147-4908-9DCC-ED19E84107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809625</xdr:rowOff>
        </xdr:from>
        <xdr:to>
          <xdr:col>6</xdr:col>
          <xdr:colOff>257175</xdr:colOff>
          <xdr:row>29</xdr:row>
          <xdr:rowOff>1047750</xdr:rowOff>
        </xdr:to>
        <xdr:sp macro="" textlink="">
          <xdr:nvSpPr>
            <xdr:cNvPr id="11294" name="チェック 263" hidden="1">
              <a:extLst>
                <a:ext uri="{63B3BB69-23CF-44E3-9099-C40C66FF867C}">
                  <a14:compatExt spid="_x0000_s11527"/>
                </a:ext>
                <a:ext uri="{FF2B5EF4-FFF2-40B4-BE49-F238E27FC236}">
                  <a16:creationId xmlns:a16="http://schemas.microsoft.com/office/drawing/2014/main" id="{E3FC7785-4752-42EC-BEC3-51378FF62A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95250</xdr:rowOff>
        </xdr:from>
        <xdr:to>
          <xdr:col>2</xdr:col>
          <xdr:colOff>485775</xdr:colOff>
          <xdr:row>67</xdr:row>
          <xdr:rowOff>371475</xdr:rowOff>
        </xdr:to>
        <xdr:sp macro="" textlink="">
          <xdr:nvSpPr>
            <xdr:cNvPr id="11295" name="チェック 264" hidden="1">
              <a:extLst>
                <a:ext uri="{63B3BB69-23CF-44E3-9099-C40C66FF867C}">
                  <a14:compatExt spid="_x0000_s11528"/>
                </a:ext>
                <a:ext uri="{FF2B5EF4-FFF2-40B4-BE49-F238E27FC236}">
                  <a16:creationId xmlns:a16="http://schemas.microsoft.com/office/drawing/2014/main" id="{D12C15C4-DD91-4F35-A43B-5AAE63B64E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2114550</xdr:colOff>
          <xdr:row>67</xdr:row>
          <xdr:rowOff>85725</xdr:rowOff>
        </xdr:from>
        <xdr:to>
          <xdr:col>2</xdr:col>
          <xdr:colOff>2438400</xdr:colOff>
          <xdr:row>67</xdr:row>
          <xdr:rowOff>371475</xdr:rowOff>
        </xdr:to>
        <xdr:sp macro="" textlink="">
          <xdr:nvSpPr>
            <xdr:cNvPr id="11296" name="チェック 265" hidden="1">
              <a:extLst>
                <a:ext uri="{63B3BB69-23CF-44E3-9099-C40C66FF867C}">
                  <a14:compatExt spid="_x0000_s11529"/>
                </a:ext>
                <a:ext uri="{FF2B5EF4-FFF2-40B4-BE49-F238E27FC236}">
                  <a16:creationId xmlns:a16="http://schemas.microsoft.com/office/drawing/2014/main" id="{265D248D-7C23-493D-A30E-2B3D81AC88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3924300</xdr:colOff>
          <xdr:row>67</xdr:row>
          <xdr:rowOff>95250</xdr:rowOff>
        </xdr:from>
        <xdr:to>
          <xdr:col>2</xdr:col>
          <xdr:colOff>4219575</xdr:colOff>
          <xdr:row>67</xdr:row>
          <xdr:rowOff>333375</xdr:rowOff>
        </xdr:to>
        <xdr:sp macro="" textlink="">
          <xdr:nvSpPr>
            <xdr:cNvPr id="11297" name="チェック 267" hidden="1">
              <a:extLst>
                <a:ext uri="{63B3BB69-23CF-44E3-9099-C40C66FF867C}">
                  <a14:compatExt spid="_x0000_s11531"/>
                </a:ext>
                <a:ext uri="{FF2B5EF4-FFF2-40B4-BE49-F238E27FC236}">
                  <a16:creationId xmlns:a16="http://schemas.microsoft.com/office/drawing/2014/main" id="{163530E7-A373-4614-A3A8-1DA5C97B1E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9525</xdr:rowOff>
        </xdr:from>
        <xdr:to>
          <xdr:col>2</xdr:col>
          <xdr:colOff>400050</xdr:colOff>
          <xdr:row>59</xdr:row>
          <xdr:rowOff>276225</xdr:rowOff>
        </xdr:to>
        <xdr:sp macro="" textlink="">
          <xdr:nvSpPr>
            <xdr:cNvPr id="11298" name="チェック 268" hidden="1">
              <a:extLst>
                <a:ext uri="{63B3BB69-23CF-44E3-9099-C40C66FF867C}">
                  <a14:compatExt spid="_x0000_s11532"/>
                </a:ext>
                <a:ext uri="{FF2B5EF4-FFF2-40B4-BE49-F238E27FC236}">
                  <a16:creationId xmlns:a16="http://schemas.microsoft.com/office/drawing/2014/main" id="{72CBE83F-CD14-43C4-AD4E-3560801B42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1447800</xdr:colOff>
          <xdr:row>59</xdr:row>
          <xdr:rowOff>9525</xdr:rowOff>
        </xdr:from>
        <xdr:to>
          <xdr:col>2</xdr:col>
          <xdr:colOff>1771650</xdr:colOff>
          <xdr:row>59</xdr:row>
          <xdr:rowOff>295275</xdr:rowOff>
        </xdr:to>
        <xdr:sp macro="" textlink="">
          <xdr:nvSpPr>
            <xdr:cNvPr id="11299" name="チェック 269" hidden="1">
              <a:extLst>
                <a:ext uri="{63B3BB69-23CF-44E3-9099-C40C66FF867C}">
                  <a14:compatExt spid="_x0000_s11533"/>
                </a:ext>
                <a:ext uri="{FF2B5EF4-FFF2-40B4-BE49-F238E27FC236}">
                  <a16:creationId xmlns:a16="http://schemas.microsoft.com/office/drawing/2014/main" id="{D8FFA7DC-C7EB-4D1A-A721-580AFC743D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2847975</xdr:colOff>
          <xdr:row>59</xdr:row>
          <xdr:rowOff>0</xdr:rowOff>
        </xdr:from>
        <xdr:to>
          <xdr:col>2</xdr:col>
          <xdr:colOff>3171825</xdr:colOff>
          <xdr:row>59</xdr:row>
          <xdr:rowOff>285750</xdr:rowOff>
        </xdr:to>
        <xdr:sp macro="" textlink="">
          <xdr:nvSpPr>
            <xdr:cNvPr id="11313" name="チェック 271" hidden="1">
              <a:extLst>
                <a:ext uri="{63B3BB69-23CF-44E3-9099-C40C66FF867C}">
                  <a14:compatExt spid="_x0000_s11535"/>
                </a:ext>
                <a:ext uri="{FF2B5EF4-FFF2-40B4-BE49-F238E27FC236}">
                  <a16:creationId xmlns:a16="http://schemas.microsoft.com/office/drawing/2014/main" id="{B00E0E27-361C-4976-8B45-CB240794C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106045</xdr:colOff>
      <xdr:row>5</xdr:row>
      <xdr:rowOff>190500</xdr:rowOff>
    </xdr:from>
    <xdr:to>
      <xdr:col>13</xdr:col>
      <xdr:colOff>400685</xdr:colOff>
      <xdr:row>20</xdr:row>
      <xdr:rowOff>59055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srcRect l="4475" t="4286" r="16838" b="7256"/>
        <a:stretch>
          <a:fillRect/>
        </a:stretch>
      </xdr:blipFill>
      <xdr:spPr>
        <a:xfrm>
          <a:off x="1439545" y="1390650"/>
          <a:ext cx="7628890" cy="4945380"/>
        </a:xfrm>
        <a:prstGeom prst="rect">
          <a:avLst/>
        </a:prstGeom>
        <a:ln>
          <a:solidFill>
            <a:schemeClr val="tx1"/>
          </a:solidFill>
        </a:ln>
      </xdr:spPr>
    </xdr:pic>
    <xdr:clientData/>
  </xdr:twoCellAnchor>
  <xdr:twoCellAnchor editAs="oneCell">
    <xdr:from>
      <xdr:col>20</xdr:col>
      <xdr:colOff>68580</xdr:colOff>
      <xdr:row>4</xdr:row>
      <xdr:rowOff>235585</xdr:rowOff>
    </xdr:from>
    <xdr:to>
      <xdr:col>34</xdr:col>
      <xdr:colOff>497840</xdr:colOff>
      <xdr:row>53</xdr:row>
      <xdr:rowOff>150495</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stretch>
          <a:fillRect/>
        </a:stretch>
      </xdr:blipFill>
      <xdr:spPr>
        <a:xfrm>
          <a:off x="18832830" y="1197610"/>
          <a:ext cx="9763760" cy="21289010"/>
        </a:xfrm>
        <a:prstGeom prst="rect">
          <a:avLst/>
        </a:prstGeom>
        <a:ln>
          <a:solidFill>
            <a:schemeClr val="tx1"/>
          </a:solidFill>
        </a:ln>
      </xdr:spPr>
    </xdr:pic>
    <xdr:clientData/>
  </xdr:twoCellAnchor>
  <xdr:twoCellAnchor editAs="oneCell">
    <xdr:from>
      <xdr:col>17</xdr:col>
      <xdr:colOff>47625</xdr:colOff>
      <xdr:row>6</xdr:row>
      <xdr:rowOff>76200</xdr:rowOff>
    </xdr:from>
    <xdr:to>
      <xdr:col>17</xdr:col>
      <xdr:colOff>800100</xdr:colOff>
      <xdr:row>6</xdr:row>
      <xdr:rowOff>314325</xdr:rowOff>
    </xdr:to>
    <xdr:sp macro="" textlink="">
      <xdr:nvSpPr>
        <xdr:cNvPr id="12302" name="チェック 14" hidden="1">
          <a:extLst>
            <a:ext uri="{63B3BB69-23CF-44E3-9099-C40C66FF867C}">
              <a14:compatExt xmlns:a14="http://schemas.microsoft.com/office/drawing/2010/main"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xdr:twoCellAnchor editAs="oneCell">
    <xdr:from>
      <xdr:col>17</xdr:col>
      <xdr:colOff>838200</xdr:colOff>
      <xdr:row>6</xdr:row>
      <xdr:rowOff>76200</xdr:rowOff>
    </xdr:from>
    <xdr:to>
      <xdr:col>17</xdr:col>
      <xdr:colOff>1457325</xdr:colOff>
      <xdr:row>6</xdr:row>
      <xdr:rowOff>314325</xdr:rowOff>
    </xdr:to>
    <xdr:sp macro="" textlink="">
      <xdr:nvSpPr>
        <xdr:cNvPr id="12303" name="チェック 15" hidden="1">
          <a:extLst>
            <a:ext uri="{63B3BB69-23CF-44E3-9099-C40C66FF867C}">
              <a14:compatExt xmlns:a14="http://schemas.microsoft.com/office/drawing/2010/main"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xdr:twoCellAnchor editAs="oneCell">
    <xdr:from>
      <xdr:col>17</xdr:col>
      <xdr:colOff>1476375</xdr:colOff>
      <xdr:row>6</xdr:row>
      <xdr:rowOff>76200</xdr:rowOff>
    </xdr:from>
    <xdr:to>
      <xdr:col>17</xdr:col>
      <xdr:colOff>2162175</xdr:colOff>
      <xdr:row>6</xdr:row>
      <xdr:rowOff>314325</xdr:rowOff>
    </xdr:to>
    <xdr:sp macro="" textlink="">
      <xdr:nvSpPr>
        <xdr:cNvPr id="12304" name="チェック 16" hidden="1">
          <a:extLst>
            <a:ext uri="{63B3BB69-23CF-44E3-9099-C40C66FF867C}">
              <a14:compatExt xmlns:a14="http://schemas.microsoft.com/office/drawing/2010/main"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xdr:twoCellAnchor editAs="oneCell">
    <xdr:from>
      <xdr:col>17</xdr:col>
      <xdr:colOff>2428875</xdr:colOff>
      <xdr:row>6</xdr:row>
      <xdr:rowOff>76200</xdr:rowOff>
    </xdr:from>
    <xdr:to>
      <xdr:col>17</xdr:col>
      <xdr:colOff>3200400</xdr:colOff>
      <xdr:row>6</xdr:row>
      <xdr:rowOff>333375</xdr:rowOff>
    </xdr:to>
    <xdr:sp macro="" textlink="">
      <xdr:nvSpPr>
        <xdr:cNvPr id="12305" name="チェック 17" hidden="1">
          <a:extLst>
            <a:ext uri="{63B3BB69-23CF-44E3-9099-C40C66FF867C}">
              <a14:compatExt xmlns:a14="http://schemas.microsoft.com/office/drawing/2010/main"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xdr:twoCellAnchor editAs="oneCell">
    <xdr:from>
      <xdr:col>17</xdr:col>
      <xdr:colOff>3162300</xdr:colOff>
      <xdr:row>6</xdr:row>
      <xdr:rowOff>76200</xdr:rowOff>
    </xdr:from>
    <xdr:to>
      <xdr:col>17</xdr:col>
      <xdr:colOff>3848100</xdr:colOff>
      <xdr:row>6</xdr:row>
      <xdr:rowOff>314325</xdr:rowOff>
    </xdr:to>
    <xdr:sp macro="" textlink="">
      <xdr:nvSpPr>
        <xdr:cNvPr id="12306" name="チェック 18" hidden="1">
          <a:extLst>
            <a:ext uri="{63B3BB69-23CF-44E3-9099-C40C66FF867C}">
              <a14:compatExt xmlns:a14="http://schemas.microsoft.com/office/drawing/2010/main"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xdr:twoCellAnchor editAs="oneCell">
    <xdr:from>
      <xdr:col>17</xdr:col>
      <xdr:colOff>3771900</xdr:colOff>
      <xdr:row>6</xdr:row>
      <xdr:rowOff>76200</xdr:rowOff>
    </xdr:from>
    <xdr:to>
      <xdr:col>17</xdr:col>
      <xdr:colOff>4933950</xdr:colOff>
      <xdr:row>6</xdr:row>
      <xdr:rowOff>314325</xdr:rowOff>
    </xdr:to>
    <xdr:sp macro="" textlink="">
      <xdr:nvSpPr>
        <xdr:cNvPr id="12307" name="チェック 19" hidden="1">
          <a:extLst>
            <a:ext uri="{63B3BB69-23CF-44E3-9099-C40C66FF867C}">
              <a14:compatExt xmlns:a14="http://schemas.microsoft.com/office/drawing/2010/main"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xdr:twoCellAnchor editAs="oneCell">
    <xdr:from>
      <xdr:col>17</xdr:col>
      <xdr:colOff>47625</xdr:colOff>
      <xdr:row>6</xdr:row>
      <xdr:rowOff>304800</xdr:rowOff>
    </xdr:from>
    <xdr:to>
      <xdr:col>17</xdr:col>
      <xdr:colOff>723900</xdr:colOff>
      <xdr:row>6</xdr:row>
      <xdr:rowOff>533400</xdr:rowOff>
    </xdr:to>
    <xdr:sp macro="" textlink="">
      <xdr:nvSpPr>
        <xdr:cNvPr id="12308" name="チェック 20" hidden="1">
          <a:extLst>
            <a:ext uri="{63B3BB69-23CF-44E3-9099-C40C66FF867C}">
              <a14:compatExt xmlns:a14="http://schemas.microsoft.com/office/drawing/2010/main"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xdr:twoCellAnchor editAs="oneCell">
    <xdr:from>
      <xdr:col>17</xdr:col>
      <xdr:colOff>838200</xdr:colOff>
      <xdr:row>6</xdr:row>
      <xdr:rowOff>304800</xdr:rowOff>
    </xdr:from>
    <xdr:to>
      <xdr:col>17</xdr:col>
      <xdr:colOff>1524000</xdr:colOff>
      <xdr:row>6</xdr:row>
      <xdr:rowOff>533400</xdr:rowOff>
    </xdr:to>
    <xdr:sp macro="" textlink="">
      <xdr:nvSpPr>
        <xdr:cNvPr id="12309" name="チェック 21" hidden="1">
          <a:extLst>
            <a:ext uri="{63B3BB69-23CF-44E3-9099-C40C66FF867C}">
              <a14:compatExt xmlns:a14="http://schemas.microsoft.com/office/drawing/2010/main"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xdr:twoCellAnchor editAs="oneCell">
    <xdr:from>
      <xdr:col>17</xdr:col>
      <xdr:colOff>1476375</xdr:colOff>
      <xdr:row>6</xdr:row>
      <xdr:rowOff>304800</xdr:rowOff>
    </xdr:from>
    <xdr:to>
      <xdr:col>17</xdr:col>
      <xdr:colOff>2457450</xdr:colOff>
      <xdr:row>6</xdr:row>
      <xdr:rowOff>533400</xdr:rowOff>
    </xdr:to>
    <xdr:sp macro="" textlink="">
      <xdr:nvSpPr>
        <xdr:cNvPr id="12310" name="チェック 22" hidden="1">
          <a:extLst>
            <a:ext uri="{63B3BB69-23CF-44E3-9099-C40C66FF867C}">
              <a14:compatExt xmlns:a14="http://schemas.microsoft.com/office/drawing/2010/main"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xdr:twoCellAnchor editAs="oneCell">
    <xdr:from>
      <xdr:col>17</xdr:col>
      <xdr:colOff>2428875</xdr:colOff>
      <xdr:row>6</xdr:row>
      <xdr:rowOff>304800</xdr:rowOff>
    </xdr:from>
    <xdr:to>
      <xdr:col>17</xdr:col>
      <xdr:colOff>3810000</xdr:colOff>
      <xdr:row>6</xdr:row>
      <xdr:rowOff>533400</xdr:rowOff>
    </xdr:to>
    <xdr:sp macro="" textlink="">
      <xdr:nvSpPr>
        <xdr:cNvPr id="12311" name="チェック 23" hidden="1">
          <a:extLst>
            <a:ext uri="{63B3BB69-23CF-44E3-9099-C40C66FF867C}">
              <a14:compatExt xmlns:a14="http://schemas.microsoft.com/office/drawing/2010/main"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xdr:twoCellAnchor editAs="oneCell">
    <xdr:from>
      <xdr:col>17</xdr:col>
      <xdr:colOff>3771900</xdr:colOff>
      <xdr:row>6</xdr:row>
      <xdr:rowOff>304800</xdr:rowOff>
    </xdr:from>
    <xdr:to>
      <xdr:col>17</xdr:col>
      <xdr:colOff>4829175</xdr:colOff>
      <xdr:row>6</xdr:row>
      <xdr:rowOff>533400</xdr:rowOff>
    </xdr:to>
    <xdr:sp macro="" textlink="">
      <xdr:nvSpPr>
        <xdr:cNvPr id="12312" name="チェック 24" hidden="1">
          <a:extLst>
            <a:ext uri="{63B3BB69-23CF-44E3-9099-C40C66FF867C}">
              <a14:compatExt xmlns:a14="http://schemas.microsoft.com/office/drawing/2010/main"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xdr:twoCellAnchor editAs="oneCell">
    <xdr:from>
      <xdr:col>17</xdr:col>
      <xdr:colOff>47625</xdr:colOff>
      <xdr:row>6</xdr:row>
      <xdr:rowOff>581025</xdr:rowOff>
    </xdr:from>
    <xdr:to>
      <xdr:col>17</xdr:col>
      <xdr:colOff>1104900</xdr:colOff>
      <xdr:row>6</xdr:row>
      <xdr:rowOff>809625</xdr:rowOff>
    </xdr:to>
    <xdr:sp macro="" textlink="">
      <xdr:nvSpPr>
        <xdr:cNvPr id="12313" name="チェック 25" hidden="1">
          <a:extLst>
            <a:ext uri="{63B3BB69-23CF-44E3-9099-C40C66FF867C}">
              <a14:compatExt xmlns:a14="http://schemas.microsoft.com/office/drawing/2010/main"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xdr:twoCellAnchor editAs="oneCell">
    <xdr:from>
      <xdr:col>17</xdr:col>
      <xdr:colOff>1133475</xdr:colOff>
      <xdr:row>6</xdr:row>
      <xdr:rowOff>581025</xdr:rowOff>
    </xdr:from>
    <xdr:to>
      <xdr:col>17</xdr:col>
      <xdr:colOff>2962275</xdr:colOff>
      <xdr:row>6</xdr:row>
      <xdr:rowOff>809625</xdr:rowOff>
    </xdr:to>
    <xdr:sp macro="" textlink="">
      <xdr:nvSpPr>
        <xdr:cNvPr id="12314" name="チェック 26" hidden="1">
          <a:extLst>
            <a:ext uri="{63B3BB69-23CF-44E3-9099-C40C66FF867C}">
              <a14:compatExt xmlns:a14="http://schemas.microsoft.com/office/drawing/2010/main"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xdr:twoCellAnchor editAs="oneCell">
    <xdr:from>
      <xdr:col>17</xdr:col>
      <xdr:colOff>3162300</xdr:colOff>
      <xdr:row>6</xdr:row>
      <xdr:rowOff>76200</xdr:rowOff>
    </xdr:from>
    <xdr:to>
      <xdr:col>17</xdr:col>
      <xdr:colOff>3848100</xdr:colOff>
      <xdr:row>6</xdr:row>
      <xdr:rowOff>314325</xdr:rowOff>
    </xdr:to>
    <xdr:sp macro="" textlink="">
      <xdr:nvSpPr>
        <xdr:cNvPr id="12318" name="チェック 30" hidden="1">
          <a:extLst>
            <a:ext uri="{63B3BB69-23CF-44E3-9099-C40C66FF867C}">
              <a14:compatExt xmlns:a14="http://schemas.microsoft.com/office/drawing/2010/main"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xdr:twoCellAnchor editAs="oneCell">
    <xdr:from>
      <xdr:col>17</xdr:col>
      <xdr:colOff>9525</xdr:colOff>
      <xdr:row>29</xdr:row>
      <xdr:rowOff>1781175</xdr:rowOff>
    </xdr:from>
    <xdr:to>
      <xdr:col>17</xdr:col>
      <xdr:colOff>257175</xdr:colOff>
      <xdr:row>30</xdr:row>
      <xdr:rowOff>228600</xdr:rowOff>
    </xdr:to>
    <xdr:sp macro="" textlink="">
      <xdr:nvSpPr>
        <xdr:cNvPr id="12319" name="チェック 31" hidden="1">
          <a:extLst>
            <a:ext uri="{63B3BB69-23CF-44E3-9099-C40C66FF867C}">
              <a14:compatExt xmlns:a14="http://schemas.microsoft.com/office/drawing/2010/main"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9525</xdr:colOff>
      <xdr:row>30</xdr:row>
      <xdr:rowOff>142875</xdr:rowOff>
    </xdr:from>
    <xdr:to>
      <xdr:col>17</xdr:col>
      <xdr:colOff>257175</xdr:colOff>
      <xdr:row>30</xdr:row>
      <xdr:rowOff>381000</xdr:rowOff>
    </xdr:to>
    <xdr:sp macro="" textlink="">
      <xdr:nvSpPr>
        <xdr:cNvPr id="12320" name="チェック 32" hidden="1">
          <a:extLst>
            <a:ext uri="{63B3BB69-23CF-44E3-9099-C40C66FF867C}">
              <a14:compatExt xmlns:a14="http://schemas.microsoft.com/office/drawing/2010/main"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9525</xdr:colOff>
      <xdr:row>30</xdr:row>
      <xdr:rowOff>314325</xdr:rowOff>
    </xdr:from>
    <xdr:to>
      <xdr:col>17</xdr:col>
      <xdr:colOff>257175</xdr:colOff>
      <xdr:row>30</xdr:row>
      <xdr:rowOff>552450</xdr:rowOff>
    </xdr:to>
    <xdr:sp macro="" textlink="">
      <xdr:nvSpPr>
        <xdr:cNvPr id="12321" name="チェック 33" hidden="1">
          <a:extLst>
            <a:ext uri="{63B3BB69-23CF-44E3-9099-C40C66FF867C}">
              <a14:compatExt xmlns:a14="http://schemas.microsoft.com/office/drawing/2010/main"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47625</xdr:colOff>
      <xdr:row>9</xdr:row>
      <xdr:rowOff>76200</xdr:rowOff>
    </xdr:from>
    <xdr:to>
      <xdr:col>17</xdr:col>
      <xdr:colOff>800100</xdr:colOff>
      <xdr:row>9</xdr:row>
      <xdr:rowOff>314325</xdr:rowOff>
    </xdr:to>
    <xdr:sp macro="" textlink="">
      <xdr:nvSpPr>
        <xdr:cNvPr id="12338" name="チェック 50" hidden="1">
          <a:extLst>
            <a:ext uri="{63B3BB69-23CF-44E3-9099-C40C66FF867C}">
              <a14:compatExt xmlns:a14="http://schemas.microsoft.com/office/drawing/2010/main"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xdr:twoCellAnchor editAs="oneCell">
    <xdr:from>
      <xdr:col>17</xdr:col>
      <xdr:colOff>838200</xdr:colOff>
      <xdr:row>9</xdr:row>
      <xdr:rowOff>76200</xdr:rowOff>
    </xdr:from>
    <xdr:to>
      <xdr:col>17</xdr:col>
      <xdr:colOff>1457325</xdr:colOff>
      <xdr:row>9</xdr:row>
      <xdr:rowOff>314325</xdr:rowOff>
    </xdr:to>
    <xdr:sp macro="" textlink="">
      <xdr:nvSpPr>
        <xdr:cNvPr id="12339" name="チェック 51" hidden="1">
          <a:extLst>
            <a:ext uri="{63B3BB69-23CF-44E3-9099-C40C66FF867C}">
              <a14:compatExt xmlns:a14="http://schemas.microsoft.com/office/drawing/2010/main"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xdr:twoCellAnchor editAs="oneCell">
    <xdr:from>
      <xdr:col>17</xdr:col>
      <xdr:colOff>2171700</xdr:colOff>
      <xdr:row>9</xdr:row>
      <xdr:rowOff>76200</xdr:rowOff>
    </xdr:from>
    <xdr:to>
      <xdr:col>17</xdr:col>
      <xdr:colOff>3095625</xdr:colOff>
      <xdr:row>9</xdr:row>
      <xdr:rowOff>314325</xdr:rowOff>
    </xdr:to>
    <xdr:sp macro="" textlink="">
      <xdr:nvSpPr>
        <xdr:cNvPr id="12340" name="チェック 52" hidden="1">
          <a:extLst>
            <a:ext uri="{63B3BB69-23CF-44E3-9099-C40C66FF867C}">
              <a14:compatExt xmlns:a14="http://schemas.microsoft.com/office/drawing/2010/main"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xdr:twoCellAnchor editAs="oneCell">
    <xdr:from>
      <xdr:col>17</xdr:col>
      <xdr:colOff>3152775</xdr:colOff>
      <xdr:row>9</xdr:row>
      <xdr:rowOff>76200</xdr:rowOff>
    </xdr:from>
    <xdr:to>
      <xdr:col>17</xdr:col>
      <xdr:colOff>3933825</xdr:colOff>
      <xdr:row>9</xdr:row>
      <xdr:rowOff>333375</xdr:rowOff>
    </xdr:to>
    <xdr:sp macro="" textlink="">
      <xdr:nvSpPr>
        <xdr:cNvPr id="12341" name="チェック 53" hidden="1">
          <a:extLst>
            <a:ext uri="{63B3BB69-23CF-44E3-9099-C40C66FF867C}">
              <a14:compatExt xmlns:a14="http://schemas.microsoft.com/office/drawing/2010/main"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xdr:twoCellAnchor editAs="oneCell">
    <xdr:from>
      <xdr:col>17</xdr:col>
      <xdr:colOff>47625</xdr:colOff>
      <xdr:row>9</xdr:row>
      <xdr:rowOff>314325</xdr:rowOff>
    </xdr:from>
    <xdr:to>
      <xdr:col>17</xdr:col>
      <xdr:colOff>1104900</xdr:colOff>
      <xdr:row>9</xdr:row>
      <xdr:rowOff>552450</xdr:rowOff>
    </xdr:to>
    <xdr:sp macro="" textlink="">
      <xdr:nvSpPr>
        <xdr:cNvPr id="12342" name="チェック 54" hidden="1">
          <a:extLst>
            <a:ext uri="{63B3BB69-23CF-44E3-9099-C40C66FF867C}">
              <a14:compatExt xmlns:a14="http://schemas.microsoft.com/office/drawing/2010/main"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xdr:twoCellAnchor editAs="oneCell">
    <xdr:from>
      <xdr:col>17</xdr:col>
      <xdr:colOff>47625</xdr:colOff>
      <xdr:row>9</xdr:row>
      <xdr:rowOff>523875</xdr:rowOff>
    </xdr:from>
    <xdr:to>
      <xdr:col>17</xdr:col>
      <xdr:colOff>933450</xdr:colOff>
      <xdr:row>9</xdr:row>
      <xdr:rowOff>762000</xdr:rowOff>
    </xdr:to>
    <xdr:sp macro="" textlink="">
      <xdr:nvSpPr>
        <xdr:cNvPr id="12343" name="チェック 55" hidden="1">
          <a:extLst>
            <a:ext uri="{63B3BB69-23CF-44E3-9099-C40C66FF867C}">
              <a14:compatExt xmlns:a14="http://schemas.microsoft.com/office/drawing/2010/main"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xdr:twoCellAnchor editAs="oneCell">
    <xdr:from>
      <xdr:col>17</xdr:col>
      <xdr:colOff>1152525</xdr:colOff>
      <xdr:row>9</xdr:row>
      <xdr:rowOff>333375</xdr:rowOff>
    </xdr:from>
    <xdr:to>
      <xdr:col>17</xdr:col>
      <xdr:colOff>1838325</xdr:colOff>
      <xdr:row>9</xdr:row>
      <xdr:rowOff>552450</xdr:rowOff>
    </xdr:to>
    <xdr:sp macro="" textlink="">
      <xdr:nvSpPr>
        <xdr:cNvPr id="12344" name="チェック 56" hidden="1">
          <a:extLst>
            <a:ext uri="{63B3BB69-23CF-44E3-9099-C40C66FF867C}">
              <a14:compatExt xmlns:a14="http://schemas.microsoft.com/office/drawing/2010/main"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xdr:twoCellAnchor editAs="oneCell">
    <xdr:from>
      <xdr:col>17</xdr:col>
      <xdr:colOff>2047875</xdr:colOff>
      <xdr:row>9</xdr:row>
      <xdr:rowOff>314325</xdr:rowOff>
    </xdr:from>
    <xdr:to>
      <xdr:col>17</xdr:col>
      <xdr:colOff>2714625</xdr:colOff>
      <xdr:row>9</xdr:row>
      <xdr:rowOff>552450</xdr:rowOff>
    </xdr:to>
    <xdr:sp macro="" textlink="">
      <xdr:nvSpPr>
        <xdr:cNvPr id="12345" name="チェック 57" hidden="1">
          <a:extLst>
            <a:ext uri="{63B3BB69-23CF-44E3-9099-C40C66FF867C}">
              <a14:compatExt xmlns:a14="http://schemas.microsoft.com/office/drawing/2010/main"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xdr:twoCellAnchor editAs="oneCell">
    <xdr:from>
      <xdr:col>17</xdr:col>
      <xdr:colOff>2514600</xdr:colOff>
      <xdr:row>9</xdr:row>
      <xdr:rowOff>314325</xdr:rowOff>
    </xdr:from>
    <xdr:to>
      <xdr:col>17</xdr:col>
      <xdr:colOff>3495675</xdr:colOff>
      <xdr:row>9</xdr:row>
      <xdr:rowOff>552450</xdr:rowOff>
    </xdr:to>
    <xdr:sp macro="" textlink="">
      <xdr:nvSpPr>
        <xdr:cNvPr id="12346" name="チェック 58" hidden="1">
          <a:extLst>
            <a:ext uri="{63B3BB69-23CF-44E3-9099-C40C66FF867C}">
              <a14:compatExt xmlns:a14="http://schemas.microsoft.com/office/drawing/2010/main"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xdr:twoCellAnchor editAs="oneCell">
    <xdr:from>
      <xdr:col>17</xdr:col>
      <xdr:colOff>3476625</xdr:colOff>
      <xdr:row>9</xdr:row>
      <xdr:rowOff>314325</xdr:rowOff>
    </xdr:from>
    <xdr:to>
      <xdr:col>17</xdr:col>
      <xdr:colOff>4295775</xdr:colOff>
      <xdr:row>9</xdr:row>
      <xdr:rowOff>552450</xdr:rowOff>
    </xdr:to>
    <xdr:sp macro="" textlink="">
      <xdr:nvSpPr>
        <xdr:cNvPr id="12347" name="チェック 59" hidden="1">
          <a:extLst>
            <a:ext uri="{63B3BB69-23CF-44E3-9099-C40C66FF867C}">
              <a14:compatExt xmlns:a14="http://schemas.microsoft.com/office/drawing/2010/main"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xdr:twoCellAnchor editAs="oneCell">
    <xdr:from>
      <xdr:col>17</xdr:col>
      <xdr:colOff>4191000</xdr:colOff>
      <xdr:row>9</xdr:row>
      <xdr:rowOff>314325</xdr:rowOff>
    </xdr:from>
    <xdr:to>
      <xdr:col>17</xdr:col>
      <xdr:colOff>4743450</xdr:colOff>
      <xdr:row>9</xdr:row>
      <xdr:rowOff>552450</xdr:rowOff>
    </xdr:to>
    <xdr:sp macro="" textlink="">
      <xdr:nvSpPr>
        <xdr:cNvPr id="12348" name="チェック 60" hidden="1">
          <a:extLst>
            <a:ext uri="{63B3BB69-23CF-44E3-9099-C40C66FF867C}">
              <a14:compatExt xmlns:a14="http://schemas.microsoft.com/office/drawing/2010/main"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xdr:twoCellAnchor editAs="oneCell">
    <xdr:from>
      <xdr:col>17</xdr:col>
      <xdr:colOff>838200</xdr:colOff>
      <xdr:row>9</xdr:row>
      <xdr:rowOff>533400</xdr:rowOff>
    </xdr:from>
    <xdr:to>
      <xdr:col>17</xdr:col>
      <xdr:colOff>1905000</xdr:colOff>
      <xdr:row>9</xdr:row>
      <xdr:rowOff>781050</xdr:rowOff>
    </xdr:to>
    <xdr:sp macro="" textlink="">
      <xdr:nvSpPr>
        <xdr:cNvPr id="12349" name="チェック 61" hidden="1">
          <a:extLst>
            <a:ext uri="{63B3BB69-23CF-44E3-9099-C40C66FF867C}">
              <a14:compatExt xmlns:a14="http://schemas.microsoft.com/office/drawing/2010/main"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xdr:twoCellAnchor editAs="oneCell">
    <xdr:from>
      <xdr:col>17</xdr:col>
      <xdr:colOff>1571625</xdr:colOff>
      <xdr:row>9</xdr:row>
      <xdr:rowOff>533400</xdr:rowOff>
    </xdr:from>
    <xdr:to>
      <xdr:col>17</xdr:col>
      <xdr:colOff>2476500</xdr:colOff>
      <xdr:row>9</xdr:row>
      <xdr:rowOff>781050</xdr:rowOff>
    </xdr:to>
    <xdr:sp macro="" textlink="">
      <xdr:nvSpPr>
        <xdr:cNvPr id="12350" name="チェック 62" hidden="1">
          <a:extLst>
            <a:ext uri="{63B3BB69-23CF-44E3-9099-C40C66FF867C}">
              <a14:compatExt xmlns:a14="http://schemas.microsoft.com/office/drawing/2010/main"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xdr:twoCellAnchor editAs="oneCell">
    <xdr:from>
      <xdr:col>17</xdr:col>
      <xdr:colOff>2466975</xdr:colOff>
      <xdr:row>9</xdr:row>
      <xdr:rowOff>523875</xdr:rowOff>
    </xdr:from>
    <xdr:to>
      <xdr:col>17</xdr:col>
      <xdr:colOff>2943225</xdr:colOff>
      <xdr:row>9</xdr:row>
      <xdr:rowOff>762000</xdr:rowOff>
    </xdr:to>
    <xdr:sp macro="" textlink="">
      <xdr:nvSpPr>
        <xdr:cNvPr id="12351" name="チェック 63" hidden="1">
          <a:extLst>
            <a:ext uri="{63B3BB69-23CF-44E3-9099-C40C66FF867C}">
              <a14:compatExt xmlns:a14="http://schemas.microsoft.com/office/drawing/2010/main"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xdr:twoCellAnchor editAs="oneCell">
    <xdr:from>
      <xdr:col>17</xdr:col>
      <xdr:colOff>3000375</xdr:colOff>
      <xdr:row>9</xdr:row>
      <xdr:rowOff>523875</xdr:rowOff>
    </xdr:from>
    <xdr:to>
      <xdr:col>17</xdr:col>
      <xdr:colOff>3762375</xdr:colOff>
      <xdr:row>9</xdr:row>
      <xdr:rowOff>762000</xdr:rowOff>
    </xdr:to>
    <xdr:sp macro="" textlink="">
      <xdr:nvSpPr>
        <xdr:cNvPr id="12352" name="チェック 64" hidden="1">
          <a:extLst>
            <a:ext uri="{63B3BB69-23CF-44E3-9099-C40C66FF867C}">
              <a14:compatExt xmlns:a14="http://schemas.microsoft.com/office/drawing/2010/main"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xdr:twoCellAnchor editAs="oneCell">
    <xdr:from>
      <xdr:col>17</xdr:col>
      <xdr:colOff>1438275</xdr:colOff>
      <xdr:row>9</xdr:row>
      <xdr:rowOff>76200</xdr:rowOff>
    </xdr:from>
    <xdr:to>
      <xdr:col>17</xdr:col>
      <xdr:colOff>2200275</xdr:colOff>
      <xdr:row>9</xdr:row>
      <xdr:rowOff>314325</xdr:rowOff>
    </xdr:to>
    <xdr:sp macro="" textlink="">
      <xdr:nvSpPr>
        <xdr:cNvPr id="12353" name="チェック 65" hidden="1">
          <a:extLst>
            <a:ext uri="{63B3BB69-23CF-44E3-9099-C40C66FF867C}">
              <a14:compatExt xmlns:a14="http://schemas.microsoft.com/office/drawing/2010/main"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xdr:oneCellAnchor>
    <xdr:from>
      <xdr:col>25</xdr:col>
      <xdr:colOff>327025</xdr:colOff>
      <xdr:row>1</xdr:row>
      <xdr:rowOff>47625</xdr:rowOff>
    </xdr:from>
    <xdr:ext cx="3101975" cy="6915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425025" y="285750"/>
          <a:ext cx="3101975" cy="691515"/>
        </a:xfrm>
        <a:prstGeom prst="rect">
          <a:avLst/>
        </a:prstGeom>
        <a:solidFill>
          <a:schemeClr val="accent1">
            <a:lumMod val="20000"/>
            <a:lumOff val="80000"/>
          </a:schemeClr>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ja-JP" altLang="en-US" sz="2800" b="1"/>
            <a:t>ウェブサイト</a:t>
          </a:r>
        </a:p>
      </xdr:txBody>
    </xdr:sp>
    <xdr:clientData/>
  </xdr:oneCellAnchor>
  <xdr:oneCellAnchor>
    <xdr:from>
      <xdr:col>3</xdr:col>
      <xdr:colOff>530225</xdr:colOff>
      <xdr:row>2</xdr:row>
      <xdr:rowOff>0</xdr:rowOff>
    </xdr:from>
    <xdr:ext cx="5929630" cy="69278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530475" y="485775"/>
          <a:ext cx="5929630" cy="692785"/>
        </a:xfrm>
        <a:prstGeom prst="rect">
          <a:avLst/>
        </a:prstGeom>
        <a:solidFill>
          <a:schemeClr val="accent1">
            <a:lumMod val="20000"/>
            <a:lumOff val="80000"/>
          </a:schemeClr>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800" b="1"/>
            <a:t>会員特典ガイド（単独登録の場合）</a:t>
          </a:r>
        </a:p>
      </xdr:txBody>
    </xdr:sp>
    <xdr:clientData/>
  </xdr:oneCellAnchor>
  <xdr:twoCellAnchor>
    <xdr:from>
      <xdr:col>15</xdr:col>
      <xdr:colOff>285750</xdr:colOff>
      <xdr:row>5</xdr:row>
      <xdr:rowOff>203835</xdr:rowOff>
    </xdr:from>
    <xdr:to>
      <xdr:col>18</xdr:col>
      <xdr:colOff>69215</xdr:colOff>
      <xdr:row>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287000" y="1403985"/>
          <a:ext cx="7146290" cy="10629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577850</xdr:colOff>
      <xdr:row>9</xdr:row>
      <xdr:rowOff>483870</xdr:rowOff>
    </xdr:from>
    <xdr:to>
      <xdr:col>27</xdr:col>
      <xdr:colOff>85090</xdr:colOff>
      <xdr:row>9</xdr:row>
      <xdr:rowOff>1023620</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21342350" y="3617595"/>
          <a:ext cx="2174240" cy="539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571500</xdr:colOff>
      <xdr:row>6</xdr:row>
      <xdr:rowOff>173355</xdr:rowOff>
    </xdr:from>
    <xdr:to>
      <xdr:col>12</xdr:col>
      <xdr:colOff>547370</xdr:colOff>
      <xdr:row>7</xdr:row>
      <xdr:rowOff>0</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5905500" y="1611630"/>
          <a:ext cx="2642870" cy="855345"/>
        </a:xfrm>
        <a:prstGeom prst="roundRect">
          <a:avLst/>
        </a:prstGeom>
        <a:noFill/>
        <a:ln w="317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274955</xdr:colOff>
      <xdr:row>26</xdr:row>
      <xdr:rowOff>12700</xdr:rowOff>
    </xdr:from>
    <xdr:to>
      <xdr:col>18</xdr:col>
      <xdr:colOff>104140</xdr:colOff>
      <xdr:row>26</xdr:row>
      <xdr:rowOff>1511300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10276205" y="7718425"/>
          <a:ext cx="7192010" cy="1498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94615</xdr:colOff>
      <xdr:row>24</xdr:row>
      <xdr:rowOff>73660</xdr:rowOff>
    </xdr:from>
    <xdr:to>
      <xdr:col>34</xdr:col>
      <xdr:colOff>177165</xdr:colOff>
      <xdr:row>26</xdr:row>
      <xdr:rowOff>622300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24859615" y="7303135"/>
          <a:ext cx="3416300" cy="1024890"/>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304800</xdr:colOff>
      <xdr:row>26</xdr:row>
      <xdr:rowOff>1581150</xdr:rowOff>
    </xdr:from>
    <xdr:to>
      <xdr:col>18</xdr:col>
      <xdr:colOff>104140</xdr:colOff>
      <xdr:row>27</xdr:row>
      <xdr:rowOff>1199515</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10306050" y="9286875"/>
          <a:ext cx="7162165" cy="1237615"/>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294005</xdr:colOff>
      <xdr:row>27</xdr:row>
      <xdr:rowOff>1271905</xdr:rowOff>
    </xdr:from>
    <xdr:to>
      <xdr:col>18</xdr:col>
      <xdr:colOff>104140</xdr:colOff>
      <xdr:row>28</xdr:row>
      <xdr:rowOff>1386205</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0295255" y="10596880"/>
          <a:ext cx="7172960" cy="1438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310515</xdr:colOff>
      <xdr:row>29</xdr:row>
      <xdr:rowOff>13970</xdr:rowOff>
    </xdr:from>
    <xdr:to>
      <xdr:col>18</xdr:col>
      <xdr:colOff>138430</xdr:colOff>
      <xdr:row>30</xdr:row>
      <xdr:rowOff>897890</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10311765" y="12129770"/>
          <a:ext cx="7190740" cy="26841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307340</xdr:colOff>
      <xdr:row>31</xdr:row>
      <xdr:rowOff>89535</xdr:rowOff>
    </xdr:from>
    <xdr:to>
      <xdr:col>18</xdr:col>
      <xdr:colOff>142875</xdr:colOff>
      <xdr:row>36</xdr:row>
      <xdr:rowOff>26670</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0308590" y="14910435"/>
          <a:ext cx="7198360" cy="16230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303530</xdr:colOff>
      <xdr:row>36</xdr:row>
      <xdr:rowOff>140335</xdr:rowOff>
    </xdr:from>
    <xdr:to>
      <xdr:col>18</xdr:col>
      <xdr:colOff>155575</xdr:colOff>
      <xdr:row>47</xdr:row>
      <xdr:rowOff>67945</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10304780" y="16647160"/>
          <a:ext cx="7214870" cy="298513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1854835</xdr:colOff>
      <xdr:row>6</xdr:row>
      <xdr:rowOff>770255</xdr:rowOff>
    </xdr:from>
    <xdr:ext cx="1847215" cy="27559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12189460" y="2208530"/>
          <a:ext cx="184721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16</xdr:col>
      <xdr:colOff>1854835</xdr:colOff>
      <xdr:row>9</xdr:row>
      <xdr:rowOff>1059180</xdr:rowOff>
    </xdr:from>
    <xdr:ext cx="1847215" cy="271145"/>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12189460" y="4192905"/>
          <a:ext cx="1847215" cy="2711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17</xdr:col>
      <xdr:colOff>1906905</xdr:colOff>
      <xdr:row>9</xdr:row>
      <xdr:rowOff>655320</xdr:rowOff>
    </xdr:from>
    <xdr:ext cx="3181985" cy="56515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4137005" y="3789045"/>
          <a:ext cx="3181985" cy="565150"/>
        </a:xfrm>
        <a:prstGeom prst="rect">
          <a:avLst/>
        </a:prstGeom>
        <a:solidFill>
          <a:srgbClr val="FFFF00"/>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oneCellAnchor>
    <xdr:from>
      <xdr:col>3</xdr:col>
      <xdr:colOff>271780</xdr:colOff>
      <xdr:row>26</xdr:row>
      <xdr:rowOff>698500</xdr:rowOff>
    </xdr:from>
    <xdr:ext cx="6647815" cy="692150"/>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272030" y="8404225"/>
          <a:ext cx="6647815" cy="692150"/>
        </a:xfrm>
        <a:prstGeom prst="rect">
          <a:avLst/>
        </a:prstGeom>
        <a:solidFill>
          <a:schemeClr val="accent1">
            <a:lumMod val="20000"/>
            <a:lumOff val="80000"/>
          </a:schemeClr>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800" b="1"/>
            <a:t>会員特典ガイド（エリア内登録の場合）</a:t>
          </a:r>
        </a:p>
      </xdr:txBody>
    </xdr:sp>
    <xdr:clientData/>
  </xdr:oneCellAnchor>
  <xdr:twoCellAnchor>
    <xdr:from>
      <xdr:col>27</xdr:col>
      <xdr:colOff>52070</xdr:colOff>
      <xdr:row>9</xdr:row>
      <xdr:rowOff>690880</xdr:rowOff>
    </xdr:from>
    <xdr:to>
      <xdr:col>27</xdr:col>
      <xdr:colOff>528320</xdr:colOff>
      <xdr:row>9</xdr:row>
      <xdr:rowOff>1124585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483570" y="3824605"/>
          <a:ext cx="476250" cy="4337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31115</xdr:colOff>
      <xdr:row>6</xdr:row>
      <xdr:rowOff>653415</xdr:rowOff>
    </xdr:from>
    <xdr:to>
      <xdr:col>18</xdr:col>
      <xdr:colOff>516255</xdr:colOff>
      <xdr:row>7</xdr:row>
      <xdr:rowOff>66675</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17395190" y="2091690"/>
          <a:ext cx="485140" cy="441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69215</xdr:colOff>
      <xdr:row>6</xdr:row>
      <xdr:rowOff>495935</xdr:rowOff>
    </xdr:from>
    <xdr:to>
      <xdr:col>23</xdr:col>
      <xdr:colOff>577850</xdr:colOff>
      <xdr:row>9</xdr:row>
      <xdr:rowOff>751205</xdr:rowOff>
    </xdr:to>
    <xdr:cxnSp macro="">
      <xdr:nvCxnSpPr>
        <xdr:cNvPr id="7" name="直線コネクタ 6">
          <a:extLst>
            <a:ext uri="{FF2B5EF4-FFF2-40B4-BE49-F238E27FC236}">
              <a16:creationId xmlns:a16="http://schemas.microsoft.com/office/drawing/2014/main" id="{00000000-0008-0000-0100-000007000000}"/>
            </a:ext>
          </a:extLst>
        </xdr:cNvPr>
        <xdr:cNvCxnSpPr>
          <a:stCxn id="4" idx="3"/>
          <a:endCxn id="74" idx="1"/>
        </xdr:cNvCxnSpPr>
      </xdr:nvCxnSpPr>
      <xdr:spPr>
        <a:xfrm>
          <a:off x="17433290" y="1934210"/>
          <a:ext cx="3909060" cy="195072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52705</xdr:colOff>
      <xdr:row>24</xdr:row>
      <xdr:rowOff>87630</xdr:rowOff>
    </xdr:from>
    <xdr:to>
      <xdr:col>18</xdr:col>
      <xdr:colOff>528955</xdr:colOff>
      <xdr:row>26</xdr:row>
      <xdr:rowOff>44450</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7416780" y="7317105"/>
          <a:ext cx="476250" cy="433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12</xdr:col>
      <xdr:colOff>602615</xdr:colOff>
      <xdr:row>6</xdr:row>
      <xdr:rowOff>528320</xdr:rowOff>
    </xdr:from>
    <xdr:to>
      <xdr:col>16</xdr:col>
      <xdr:colOff>0</xdr:colOff>
      <xdr:row>8</xdr:row>
      <xdr:rowOff>23495</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8603615" y="1966595"/>
          <a:ext cx="1731010" cy="857250"/>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564515</xdr:colOff>
      <xdr:row>6</xdr:row>
      <xdr:rowOff>512445</xdr:rowOff>
    </xdr:from>
    <xdr:to>
      <xdr:col>16</xdr:col>
      <xdr:colOff>0</xdr:colOff>
      <xdr:row>11</xdr:row>
      <xdr:rowOff>23495</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8565515" y="1950720"/>
          <a:ext cx="1769110" cy="2825750"/>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78740</xdr:colOff>
      <xdr:row>26</xdr:row>
      <xdr:rowOff>120650</xdr:rowOff>
    </xdr:from>
    <xdr:to>
      <xdr:col>29</xdr:col>
      <xdr:colOff>71120</xdr:colOff>
      <xdr:row>26</xdr:row>
      <xdr:rowOff>768350</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flipV="1">
          <a:off x="17442815" y="7826375"/>
          <a:ext cx="7393305" cy="64770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283210</xdr:colOff>
      <xdr:row>12</xdr:row>
      <xdr:rowOff>6350</xdr:rowOff>
    </xdr:from>
    <xdr:to>
      <xdr:col>18</xdr:col>
      <xdr:colOff>112395</xdr:colOff>
      <xdr:row>25</xdr:row>
      <xdr:rowOff>190500</xdr:rowOff>
    </xdr:to>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10284460" y="5092700"/>
          <a:ext cx="7192010" cy="2565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104140</xdr:colOff>
      <xdr:row>27</xdr:row>
      <xdr:rowOff>680085</xdr:rowOff>
    </xdr:from>
    <xdr:to>
      <xdr:col>34</xdr:col>
      <xdr:colOff>119380</xdr:colOff>
      <xdr:row>29</xdr:row>
      <xdr:rowOff>1044575</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24869140" y="10005060"/>
          <a:ext cx="3348990" cy="315531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107950</xdr:colOff>
      <xdr:row>29</xdr:row>
      <xdr:rowOff>727075</xdr:rowOff>
    </xdr:from>
    <xdr:to>
      <xdr:col>34</xdr:col>
      <xdr:colOff>584200</xdr:colOff>
      <xdr:row>29</xdr:row>
      <xdr:rowOff>1157605</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28206700" y="12842875"/>
          <a:ext cx="476250" cy="430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18</xdr:col>
      <xdr:colOff>68580</xdr:colOff>
      <xdr:row>26</xdr:row>
      <xdr:rowOff>1098550</xdr:rowOff>
    </xdr:from>
    <xdr:to>
      <xdr:col>18</xdr:col>
      <xdr:colOff>544830</xdr:colOff>
      <xdr:row>26</xdr:row>
      <xdr:rowOff>1530350</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7432655" y="8804275"/>
          <a:ext cx="476250" cy="431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34</xdr:col>
      <xdr:colOff>113665</xdr:colOff>
      <xdr:row>26</xdr:row>
      <xdr:rowOff>317500</xdr:rowOff>
    </xdr:from>
    <xdr:to>
      <xdr:col>34</xdr:col>
      <xdr:colOff>589915</xdr:colOff>
      <xdr:row>26</xdr:row>
      <xdr:rowOff>749300</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8212415" y="8023225"/>
          <a:ext cx="476250" cy="431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7</xdr:col>
      <xdr:colOff>285115</xdr:colOff>
      <xdr:row>9</xdr:row>
      <xdr:rowOff>100965</xdr:rowOff>
    </xdr:from>
    <xdr:to>
      <xdr:col>12</xdr:col>
      <xdr:colOff>367665</xdr:colOff>
      <xdr:row>11</xdr:row>
      <xdr:rowOff>46990</xdr:rowOff>
    </xdr:to>
    <xdr:sp macro="" textlink="">
      <xdr:nvSpPr>
        <xdr:cNvPr id="120" name="正方形/長方形 119">
          <a:extLst>
            <a:ext uri="{FF2B5EF4-FFF2-40B4-BE49-F238E27FC236}">
              <a16:creationId xmlns:a16="http://schemas.microsoft.com/office/drawing/2014/main" id="{00000000-0008-0000-0100-000078000000}"/>
            </a:ext>
          </a:extLst>
        </xdr:cNvPr>
        <xdr:cNvSpPr/>
      </xdr:nvSpPr>
      <xdr:spPr>
        <a:xfrm>
          <a:off x="4952365" y="3234690"/>
          <a:ext cx="3416300" cy="1565275"/>
        </a:xfrm>
        <a:prstGeom prst="rect">
          <a:avLst/>
        </a:prstGeom>
        <a:noFill/>
        <a:ln w="2222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360045</xdr:colOff>
      <xdr:row>9</xdr:row>
      <xdr:rowOff>902335</xdr:rowOff>
    </xdr:from>
    <xdr:to>
      <xdr:col>15</xdr:col>
      <xdr:colOff>304800</xdr:colOff>
      <xdr:row>27</xdr:row>
      <xdr:rowOff>581660</xdr:rowOff>
    </xdr:to>
    <xdr:cxnSp macro="">
      <xdr:nvCxnSpPr>
        <xdr:cNvPr id="121" name="直線コネクタ 120">
          <a:extLst>
            <a:ext uri="{FF2B5EF4-FFF2-40B4-BE49-F238E27FC236}">
              <a16:creationId xmlns:a16="http://schemas.microsoft.com/office/drawing/2014/main" id="{00000000-0008-0000-0100-000079000000}"/>
            </a:ext>
          </a:extLst>
        </xdr:cNvPr>
        <xdr:cNvCxnSpPr>
          <a:endCxn id="97" idx="1"/>
        </xdr:cNvCxnSpPr>
      </xdr:nvCxnSpPr>
      <xdr:spPr>
        <a:xfrm>
          <a:off x="8361045" y="4036060"/>
          <a:ext cx="1945005" cy="5870575"/>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112395</xdr:colOff>
      <xdr:row>20</xdr:row>
      <xdr:rowOff>97790</xdr:rowOff>
    </xdr:from>
    <xdr:to>
      <xdr:col>29</xdr:col>
      <xdr:colOff>104140</xdr:colOff>
      <xdr:row>28</xdr:row>
      <xdr:rowOff>932180</xdr:rowOff>
    </xdr:to>
    <xdr:cxnSp macro="">
      <xdr:nvCxnSpPr>
        <xdr:cNvPr id="16" name="カギ線コネクタ 15">
          <a:extLst>
            <a:ext uri="{FF2B5EF4-FFF2-40B4-BE49-F238E27FC236}">
              <a16:creationId xmlns:a16="http://schemas.microsoft.com/office/drawing/2014/main" id="{00000000-0008-0000-0100-000010000000}"/>
            </a:ext>
          </a:extLst>
        </xdr:cNvPr>
        <xdr:cNvCxnSpPr>
          <a:stCxn id="109" idx="3"/>
          <a:endCxn id="111" idx="1"/>
        </xdr:cNvCxnSpPr>
      </xdr:nvCxnSpPr>
      <xdr:spPr>
        <a:xfrm>
          <a:off x="17476470" y="6374765"/>
          <a:ext cx="7392670" cy="5206365"/>
        </a:xfrm>
        <a:prstGeom prst="bentConnector3">
          <a:avLst>
            <a:gd name="adj1" fmla="val 14269"/>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28</xdr:row>
      <xdr:rowOff>972185</xdr:rowOff>
    </xdr:from>
    <xdr:to>
      <xdr:col>18</xdr:col>
      <xdr:colOff>558800</xdr:colOff>
      <xdr:row>28</xdr:row>
      <xdr:rowOff>1403350</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7446625" y="11621135"/>
          <a:ext cx="476250" cy="431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34</xdr:col>
      <xdr:colOff>111760</xdr:colOff>
      <xdr:row>19</xdr:row>
      <xdr:rowOff>105410</xdr:rowOff>
    </xdr:from>
    <xdr:to>
      <xdr:col>34</xdr:col>
      <xdr:colOff>588010</xdr:colOff>
      <xdr:row>21</xdr:row>
      <xdr:rowOff>59055</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28210510" y="6144260"/>
          <a:ext cx="476250" cy="429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29</xdr:col>
      <xdr:colOff>112395</xdr:colOff>
      <xdr:row>10</xdr:row>
      <xdr:rowOff>196215</xdr:rowOff>
    </xdr:from>
    <xdr:to>
      <xdr:col>34</xdr:col>
      <xdr:colOff>194310</xdr:colOff>
      <xdr:row>20</xdr:row>
      <xdr:rowOff>156210</xdr:rowOff>
    </xdr:to>
    <xdr:sp macro="" textlink="">
      <xdr:nvSpPr>
        <xdr:cNvPr id="125" name="正方形/長方形 124">
          <a:extLst>
            <a:ext uri="{FF2B5EF4-FFF2-40B4-BE49-F238E27FC236}">
              <a16:creationId xmlns:a16="http://schemas.microsoft.com/office/drawing/2014/main" id="{00000000-0008-0000-0100-00007D000000}"/>
            </a:ext>
          </a:extLst>
        </xdr:cNvPr>
        <xdr:cNvSpPr/>
      </xdr:nvSpPr>
      <xdr:spPr>
        <a:xfrm>
          <a:off x="24877395" y="4615815"/>
          <a:ext cx="3415665" cy="1817370"/>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187325</xdr:colOff>
      <xdr:row>29</xdr:row>
      <xdr:rowOff>1228090</xdr:rowOff>
    </xdr:from>
    <xdr:to>
      <xdr:col>33</xdr:col>
      <xdr:colOff>294640</xdr:colOff>
      <xdr:row>30</xdr:row>
      <xdr:rowOff>347980</xdr:rowOff>
    </xdr:to>
    <xdr:sp macro="" textlink="">
      <xdr:nvSpPr>
        <xdr:cNvPr id="127" name="正方形/長方形 126">
          <a:extLst>
            <a:ext uri="{FF2B5EF4-FFF2-40B4-BE49-F238E27FC236}">
              <a16:creationId xmlns:a16="http://schemas.microsoft.com/office/drawing/2014/main" id="{00000000-0008-0000-0100-00007F000000}"/>
            </a:ext>
          </a:extLst>
        </xdr:cNvPr>
        <xdr:cNvSpPr/>
      </xdr:nvSpPr>
      <xdr:spPr>
        <a:xfrm>
          <a:off x="24952325" y="13343890"/>
          <a:ext cx="2774315" cy="92011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155575</xdr:colOff>
      <xdr:row>29</xdr:row>
      <xdr:rowOff>1659255</xdr:rowOff>
    </xdr:from>
    <xdr:to>
      <xdr:col>29</xdr:col>
      <xdr:colOff>187325</xdr:colOff>
      <xdr:row>29</xdr:row>
      <xdr:rowOff>1687195</xdr:rowOff>
    </xdr:to>
    <xdr:cxnSp macro="">
      <xdr:nvCxnSpPr>
        <xdr:cNvPr id="128" name="直線コネクタ 127">
          <a:extLst>
            <a:ext uri="{FF2B5EF4-FFF2-40B4-BE49-F238E27FC236}">
              <a16:creationId xmlns:a16="http://schemas.microsoft.com/office/drawing/2014/main" id="{00000000-0008-0000-0100-000080000000}"/>
            </a:ext>
          </a:extLst>
        </xdr:cNvPr>
        <xdr:cNvCxnSpPr>
          <a:endCxn id="127" idx="1"/>
        </xdr:cNvCxnSpPr>
      </xdr:nvCxnSpPr>
      <xdr:spPr>
        <a:xfrm>
          <a:off x="17519650" y="13775055"/>
          <a:ext cx="7432675" cy="2794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88265</xdr:colOff>
      <xdr:row>30</xdr:row>
      <xdr:rowOff>535940</xdr:rowOff>
    </xdr:from>
    <xdr:to>
      <xdr:col>18</xdr:col>
      <xdr:colOff>564515</xdr:colOff>
      <xdr:row>31</xdr:row>
      <xdr:rowOff>66675</xdr:rowOff>
    </xdr:to>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7452340" y="14451965"/>
          <a:ext cx="476250" cy="435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33</xdr:col>
      <xdr:colOff>240665</xdr:colOff>
      <xdr:row>30</xdr:row>
      <xdr:rowOff>31750</xdr:rowOff>
    </xdr:from>
    <xdr:to>
      <xdr:col>34</xdr:col>
      <xdr:colOff>41275</xdr:colOff>
      <xdr:row>30</xdr:row>
      <xdr:rowOff>461010</xdr:rowOff>
    </xdr:to>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27672665" y="13947775"/>
          <a:ext cx="467360" cy="429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23</xdr:col>
      <xdr:colOff>588645</xdr:colOff>
      <xdr:row>33</xdr:row>
      <xdr:rowOff>313690</xdr:rowOff>
    </xdr:from>
    <xdr:to>
      <xdr:col>34</xdr:col>
      <xdr:colOff>269240</xdr:colOff>
      <xdr:row>51</xdr:row>
      <xdr:rowOff>142875</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21353145" y="15534640"/>
          <a:ext cx="7014845" cy="512508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151765</xdr:colOff>
      <xdr:row>34</xdr:row>
      <xdr:rowOff>57150</xdr:rowOff>
    </xdr:from>
    <xdr:to>
      <xdr:col>23</xdr:col>
      <xdr:colOff>588645</xdr:colOff>
      <xdr:row>41</xdr:row>
      <xdr:rowOff>63500</xdr:rowOff>
    </xdr:to>
    <xdr:cxnSp macro="">
      <xdr:nvCxnSpPr>
        <xdr:cNvPr id="132" name="直線コネクタ 131">
          <a:extLst>
            <a:ext uri="{FF2B5EF4-FFF2-40B4-BE49-F238E27FC236}">
              <a16:creationId xmlns:a16="http://schemas.microsoft.com/office/drawing/2014/main" id="{00000000-0008-0000-0100-000084000000}"/>
            </a:ext>
          </a:extLst>
        </xdr:cNvPr>
        <xdr:cNvCxnSpPr>
          <a:endCxn id="131" idx="1"/>
        </xdr:cNvCxnSpPr>
      </xdr:nvCxnSpPr>
      <xdr:spPr>
        <a:xfrm>
          <a:off x="17515840" y="15754350"/>
          <a:ext cx="3837305" cy="2359025"/>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131445</xdr:colOff>
      <xdr:row>35</xdr:row>
      <xdr:rowOff>16510</xdr:rowOff>
    </xdr:from>
    <xdr:to>
      <xdr:col>18</xdr:col>
      <xdr:colOff>607695</xdr:colOff>
      <xdr:row>36</xdr:row>
      <xdr:rowOff>94615</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7495520" y="16170910"/>
          <a:ext cx="476250" cy="430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34</xdr:col>
      <xdr:colOff>195580</xdr:colOff>
      <xdr:row>50</xdr:row>
      <xdr:rowOff>93345</xdr:rowOff>
    </xdr:from>
    <xdr:to>
      <xdr:col>35</xdr:col>
      <xdr:colOff>5080</xdr:colOff>
      <xdr:row>52</xdr:row>
      <xdr:rowOff>55880</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28294330" y="20372070"/>
          <a:ext cx="476250" cy="438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18</xdr:col>
      <xdr:colOff>127000</xdr:colOff>
      <xdr:row>45</xdr:row>
      <xdr:rowOff>184150</xdr:rowOff>
    </xdr:from>
    <xdr:to>
      <xdr:col>18</xdr:col>
      <xdr:colOff>603250</xdr:colOff>
      <xdr:row>47</xdr:row>
      <xdr:rowOff>123190</xdr:rowOff>
    </xdr:to>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7491075" y="19262725"/>
          <a:ext cx="476250" cy="4248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32</xdr:col>
      <xdr:colOff>248920</xdr:colOff>
      <xdr:row>26</xdr:row>
      <xdr:rowOff>1555750</xdr:rowOff>
    </xdr:from>
    <xdr:to>
      <xdr:col>33</xdr:col>
      <xdr:colOff>50165</xdr:colOff>
      <xdr:row>27</xdr:row>
      <xdr:rowOff>347980</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27014170" y="9261475"/>
          <a:ext cx="467995" cy="411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29</xdr:col>
      <xdr:colOff>94615</xdr:colOff>
      <xdr:row>26</xdr:row>
      <xdr:rowOff>698500</xdr:rowOff>
    </xdr:from>
    <xdr:to>
      <xdr:col>32</xdr:col>
      <xdr:colOff>269240</xdr:colOff>
      <xdr:row>27</xdr:row>
      <xdr:rowOff>212725</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24859615" y="8404225"/>
          <a:ext cx="2174875" cy="113347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302895</xdr:colOff>
      <xdr:row>27</xdr:row>
      <xdr:rowOff>36195</xdr:rowOff>
    </xdr:from>
    <xdr:to>
      <xdr:col>13</xdr:col>
      <xdr:colOff>613410</xdr:colOff>
      <xdr:row>28</xdr:row>
      <xdr:rowOff>143510</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1636395" y="9361170"/>
          <a:ext cx="7644765" cy="14312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6</xdr:row>
          <xdr:rowOff>76200</xdr:rowOff>
        </xdr:from>
        <xdr:to>
          <xdr:col>17</xdr:col>
          <xdr:colOff>800100</xdr:colOff>
          <xdr:row>6</xdr:row>
          <xdr:rowOff>314325</xdr:rowOff>
        </xdr:to>
        <xdr:sp macro="" textlink="">
          <xdr:nvSpPr>
            <xdr:cNvPr id="5" name="チェック 14" hidden="1">
              <a:extLst>
                <a:ext uri="{63B3BB69-23CF-44E3-9099-C40C66FF867C}">
                  <a14:compatExt spid="_x0000_s12302"/>
                </a:ext>
                <a:ext uri="{FF2B5EF4-FFF2-40B4-BE49-F238E27FC236}">
                  <a16:creationId xmlns:a16="http://schemas.microsoft.com/office/drawing/2014/main" id="{14099FFC-1811-4307-803B-1B54033F97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76200</xdr:rowOff>
        </xdr:from>
        <xdr:to>
          <xdr:col>17</xdr:col>
          <xdr:colOff>1457325</xdr:colOff>
          <xdr:row>6</xdr:row>
          <xdr:rowOff>314325</xdr:rowOff>
        </xdr:to>
        <xdr:sp macro="" textlink="">
          <xdr:nvSpPr>
            <xdr:cNvPr id="6" name="チェック 15" hidden="1">
              <a:extLst>
                <a:ext uri="{63B3BB69-23CF-44E3-9099-C40C66FF867C}">
                  <a14:compatExt spid="_x0000_s12303"/>
                </a:ext>
                <a:ext uri="{FF2B5EF4-FFF2-40B4-BE49-F238E27FC236}">
                  <a16:creationId xmlns:a16="http://schemas.microsoft.com/office/drawing/2014/main" id="{F3178090-742B-4CF4-9343-2BB908F4D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76200</xdr:rowOff>
        </xdr:from>
        <xdr:to>
          <xdr:col>17</xdr:col>
          <xdr:colOff>2162175</xdr:colOff>
          <xdr:row>6</xdr:row>
          <xdr:rowOff>314325</xdr:rowOff>
        </xdr:to>
        <xdr:sp macro="" textlink="">
          <xdr:nvSpPr>
            <xdr:cNvPr id="8" name="チェック 16" hidden="1">
              <a:extLst>
                <a:ext uri="{63B3BB69-23CF-44E3-9099-C40C66FF867C}">
                  <a14:compatExt spid="_x0000_s12304"/>
                </a:ext>
                <a:ext uri="{FF2B5EF4-FFF2-40B4-BE49-F238E27FC236}">
                  <a16:creationId xmlns:a16="http://schemas.microsoft.com/office/drawing/2014/main" id="{9871C408-8882-451B-A93A-2A8E39CD9B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76200</xdr:rowOff>
        </xdr:from>
        <xdr:to>
          <xdr:col>17</xdr:col>
          <xdr:colOff>3200400</xdr:colOff>
          <xdr:row>6</xdr:row>
          <xdr:rowOff>333375</xdr:rowOff>
        </xdr:to>
        <xdr:sp macro="" textlink="">
          <xdr:nvSpPr>
            <xdr:cNvPr id="9" name="チェック 17" hidden="1">
              <a:extLst>
                <a:ext uri="{63B3BB69-23CF-44E3-9099-C40C66FF867C}">
                  <a14:compatExt spid="_x0000_s12305"/>
                </a:ext>
                <a:ext uri="{FF2B5EF4-FFF2-40B4-BE49-F238E27FC236}">
                  <a16:creationId xmlns:a16="http://schemas.microsoft.com/office/drawing/2014/main" id="{B93E5C20-7AB4-457C-B508-F964B18EE5F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0" name="チェック 18" hidden="1">
              <a:extLst>
                <a:ext uri="{63B3BB69-23CF-44E3-9099-C40C66FF867C}">
                  <a14:compatExt spid="_x0000_s12306"/>
                </a:ext>
                <a:ext uri="{FF2B5EF4-FFF2-40B4-BE49-F238E27FC236}">
                  <a16:creationId xmlns:a16="http://schemas.microsoft.com/office/drawing/2014/main" id="{242F8644-17D0-43C6-B5F6-EC5B91D5DD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76200</xdr:rowOff>
        </xdr:from>
        <xdr:to>
          <xdr:col>17</xdr:col>
          <xdr:colOff>4933950</xdr:colOff>
          <xdr:row>6</xdr:row>
          <xdr:rowOff>314325</xdr:rowOff>
        </xdr:to>
        <xdr:sp macro="" textlink="">
          <xdr:nvSpPr>
            <xdr:cNvPr id="11" name="チェック 19" hidden="1">
              <a:extLst>
                <a:ext uri="{63B3BB69-23CF-44E3-9099-C40C66FF867C}">
                  <a14:compatExt spid="_x0000_s12307"/>
                </a:ext>
                <a:ext uri="{FF2B5EF4-FFF2-40B4-BE49-F238E27FC236}">
                  <a16:creationId xmlns:a16="http://schemas.microsoft.com/office/drawing/2014/main" id="{E65B9FC4-6107-4A77-8DF1-4F221D0223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304800</xdr:rowOff>
        </xdr:from>
        <xdr:to>
          <xdr:col>17</xdr:col>
          <xdr:colOff>723900</xdr:colOff>
          <xdr:row>6</xdr:row>
          <xdr:rowOff>533400</xdr:rowOff>
        </xdr:to>
        <xdr:sp macro="" textlink="">
          <xdr:nvSpPr>
            <xdr:cNvPr id="12" name="チェック 20" hidden="1">
              <a:extLst>
                <a:ext uri="{63B3BB69-23CF-44E3-9099-C40C66FF867C}">
                  <a14:compatExt spid="_x0000_s12308"/>
                </a:ext>
                <a:ext uri="{FF2B5EF4-FFF2-40B4-BE49-F238E27FC236}">
                  <a16:creationId xmlns:a16="http://schemas.microsoft.com/office/drawing/2014/main" id="{3AD4B328-2C58-408A-B4A5-C5D8A3BA18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304800</xdr:rowOff>
        </xdr:from>
        <xdr:to>
          <xdr:col>17</xdr:col>
          <xdr:colOff>1524000</xdr:colOff>
          <xdr:row>6</xdr:row>
          <xdr:rowOff>533400</xdr:rowOff>
        </xdr:to>
        <xdr:sp macro="" textlink="">
          <xdr:nvSpPr>
            <xdr:cNvPr id="13" name="チェック 21" hidden="1">
              <a:extLst>
                <a:ext uri="{63B3BB69-23CF-44E3-9099-C40C66FF867C}">
                  <a14:compatExt spid="_x0000_s12309"/>
                </a:ext>
                <a:ext uri="{FF2B5EF4-FFF2-40B4-BE49-F238E27FC236}">
                  <a16:creationId xmlns:a16="http://schemas.microsoft.com/office/drawing/2014/main" id="{491E3593-476E-4B0B-9283-9192123058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304800</xdr:rowOff>
        </xdr:from>
        <xdr:to>
          <xdr:col>17</xdr:col>
          <xdr:colOff>2457450</xdr:colOff>
          <xdr:row>6</xdr:row>
          <xdr:rowOff>533400</xdr:rowOff>
        </xdr:to>
        <xdr:sp macro="" textlink="">
          <xdr:nvSpPr>
            <xdr:cNvPr id="14" name="チェック 22" hidden="1">
              <a:extLst>
                <a:ext uri="{63B3BB69-23CF-44E3-9099-C40C66FF867C}">
                  <a14:compatExt spid="_x0000_s12310"/>
                </a:ext>
                <a:ext uri="{FF2B5EF4-FFF2-40B4-BE49-F238E27FC236}">
                  <a16:creationId xmlns:a16="http://schemas.microsoft.com/office/drawing/2014/main" id="{A07C9AA9-6C73-43AB-82AB-3582EF95EC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304800</xdr:rowOff>
        </xdr:from>
        <xdr:to>
          <xdr:col>17</xdr:col>
          <xdr:colOff>3810000</xdr:colOff>
          <xdr:row>6</xdr:row>
          <xdr:rowOff>533400</xdr:rowOff>
        </xdr:to>
        <xdr:sp macro="" textlink="">
          <xdr:nvSpPr>
            <xdr:cNvPr id="15" name="チェック 23" hidden="1">
              <a:extLst>
                <a:ext uri="{63B3BB69-23CF-44E3-9099-C40C66FF867C}">
                  <a14:compatExt spid="_x0000_s12311"/>
                </a:ext>
                <a:ext uri="{FF2B5EF4-FFF2-40B4-BE49-F238E27FC236}">
                  <a16:creationId xmlns:a16="http://schemas.microsoft.com/office/drawing/2014/main" id="{1A9A7AC0-9E5A-4819-8948-C9CC0929A8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304800</xdr:rowOff>
        </xdr:from>
        <xdr:to>
          <xdr:col>17</xdr:col>
          <xdr:colOff>4829175</xdr:colOff>
          <xdr:row>6</xdr:row>
          <xdr:rowOff>533400</xdr:rowOff>
        </xdr:to>
        <xdr:sp macro="" textlink="">
          <xdr:nvSpPr>
            <xdr:cNvPr id="17" name="チェック 24" hidden="1">
              <a:extLst>
                <a:ext uri="{63B3BB69-23CF-44E3-9099-C40C66FF867C}">
                  <a14:compatExt spid="_x0000_s12312"/>
                </a:ext>
                <a:ext uri="{FF2B5EF4-FFF2-40B4-BE49-F238E27FC236}">
                  <a16:creationId xmlns:a16="http://schemas.microsoft.com/office/drawing/2014/main" id="{8A07C647-0F93-4B37-99A7-0318E4BF1B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581025</xdr:rowOff>
        </xdr:from>
        <xdr:to>
          <xdr:col>17</xdr:col>
          <xdr:colOff>1104900</xdr:colOff>
          <xdr:row>6</xdr:row>
          <xdr:rowOff>809625</xdr:rowOff>
        </xdr:to>
        <xdr:sp macro="" textlink="">
          <xdr:nvSpPr>
            <xdr:cNvPr id="18" name="チェック 25" hidden="1">
              <a:extLst>
                <a:ext uri="{63B3BB69-23CF-44E3-9099-C40C66FF867C}">
                  <a14:compatExt spid="_x0000_s12313"/>
                </a:ext>
                <a:ext uri="{FF2B5EF4-FFF2-40B4-BE49-F238E27FC236}">
                  <a16:creationId xmlns:a16="http://schemas.microsoft.com/office/drawing/2014/main" id="{0AD08C9C-2725-448D-A4D0-A6283FDCDD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1133475</xdr:colOff>
          <xdr:row>6</xdr:row>
          <xdr:rowOff>581025</xdr:rowOff>
        </xdr:from>
        <xdr:to>
          <xdr:col>17</xdr:col>
          <xdr:colOff>2962275</xdr:colOff>
          <xdr:row>6</xdr:row>
          <xdr:rowOff>809625</xdr:rowOff>
        </xdr:to>
        <xdr:sp macro="" textlink="">
          <xdr:nvSpPr>
            <xdr:cNvPr id="19" name="チェック 26" hidden="1">
              <a:extLst>
                <a:ext uri="{63B3BB69-23CF-44E3-9099-C40C66FF867C}">
                  <a14:compatExt spid="_x0000_s12314"/>
                </a:ext>
                <a:ext uri="{FF2B5EF4-FFF2-40B4-BE49-F238E27FC236}">
                  <a16:creationId xmlns:a16="http://schemas.microsoft.com/office/drawing/2014/main" id="{B5529C73-ECA7-462D-AA24-75266D235EB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20" name="チェック 30" hidden="1">
              <a:extLst>
                <a:ext uri="{63B3BB69-23CF-44E3-9099-C40C66FF867C}">
                  <a14:compatExt spid="_x0000_s12318"/>
                </a:ext>
                <a:ext uri="{FF2B5EF4-FFF2-40B4-BE49-F238E27FC236}">
                  <a16:creationId xmlns:a16="http://schemas.microsoft.com/office/drawing/2014/main" id="{5B71E080-DA5A-4574-961F-8539609666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29</xdr:row>
          <xdr:rowOff>1781175</xdr:rowOff>
        </xdr:from>
        <xdr:to>
          <xdr:col>17</xdr:col>
          <xdr:colOff>257175</xdr:colOff>
          <xdr:row>30</xdr:row>
          <xdr:rowOff>228600</xdr:rowOff>
        </xdr:to>
        <xdr:sp macro="" textlink="">
          <xdr:nvSpPr>
            <xdr:cNvPr id="21" name="チェック 31" hidden="1">
              <a:extLst>
                <a:ext uri="{63B3BB69-23CF-44E3-9099-C40C66FF867C}">
                  <a14:compatExt spid="_x0000_s12319"/>
                </a:ext>
                <a:ext uri="{FF2B5EF4-FFF2-40B4-BE49-F238E27FC236}">
                  <a16:creationId xmlns:a16="http://schemas.microsoft.com/office/drawing/2014/main" id="{DF973177-567C-4589-AE4E-5EB0FE114C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142875</xdr:rowOff>
        </xdr:from>
        <xdr:to>
          <xdr:col>17</xdr:col>
          <xdr:colOff>257175</xdr:colOff>
          <xdr:row>30</xdr:row>
          <xdr:rowOff>381000</xdr:rowOff>
        </xdr:to>
        <xdr:sp macro="" textlink="">
          <xdr:nvSpPr>
            <xdr:cNvPr id="23" name="チェック 32" hidden="1">
              <a:extLst>
                <a:ext uri="{63B3BB69-23CF-44E3-9099-C40C66FF867C}">
                  <a14:compatExt spid="_x0000_s12320"/>
                </a:ext>
                <a:ext uri="{FF2B5EF4-FFF2-40B4-BE49-F238E27FC236}">
                  <a16:creationId xmlns:a16="http://schemas.microsoft.com/office/drawing/2014/main" id="{50416AC4-5765-4C79-9602-2D9658F97B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314325</xdr:rowOff>
        </xdr:from>
        <xdr:to>
          <xdr:col>17</xdr:col>
          <xdr:colOff>257175</xdr:colOff>
          <xdr:row>30</xdr:row>
          <xdr:rowOff>552450</xdr:rowOff>
        </xdr:to>
        <xdr:sp macro="" textlink="">
          <xdr:nvSpPr>
            <xdr:cNvPr id="24" name="チェック 33" hidden="1">
              <a:extLst>
                <a:ext uri="{63B3BB69-23CF-44E3-9099-C40C66FF867C}">
                  <a14:compatExt spid="_x0000_s12321"/>
                </a:ext>
                <a:ext uri="{FF2B5EF4-FFF2-40B4-BE49-F238E27FC236}">
                  <a16:creationId xmlns:a16="http://schemas.microsoft.com/office/drawing/2014/main" id="{B27504E2-35F0-4B07-96BC-8CEDEBABD1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76200</xdr:rowOff>
        </xdr:from>
        <xdr:to>
          <xdr:col>17</xdr:col>
          <xdr:colOff>800100</xdr:colOff>
          <xdr:row>9</xdr:row>
          <xdr:rowOff>314325</xdr:rowOff>
        </xdr:to>
        <xdr:sp macro="" textlink="">
          <xdr:nvSpPr>
            <xdr:cNvPr id="25" name="チェック 50" hidden="1">
              <a:extLst>
                <a:ext uri="{63B3BB69-23CF-44E3-9099-C40C66FF867C}">
                  <a14:compatExt spid="_x0000_s12338"/>
                </a:ext>
                <a:ext uri="{FF2B5EF4-FFF2-40B4-BE49-F238E27FC236}">
                  <a16:creationId xmlns:a16="http://schemas.microsoft.com/office/drawing/2014/main" id="{ED7D82D6-65F6-4516-BC8B-88029331B4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76200</xdr:rowOff>
        </xdr:from>
        <xdr:to>
          <xdr:col>17</xdr:col>
          <xdr:colOff>1457325</xdr:colOff>
          <xdr:row>9</xdr:row>
          <xdr:rowOff>314325</xdr:rowOff>
        </xdr:to>
        <xdr:sp macro="" textlink="">
          <xdr:nvSpPr>
            <xdr:cNvPr id="26" name="チェック 51" hidden="1">
              <a:extLst>
                <a:ext uri="{63B3BB69-23CF-44E3-9099-C40C66FF867C}">
                  <a14:compatExt spid="_x0000_s12339"/>
                </a:ext>
                <a:ext uri="{FF2B5EF4-FFF2-40B4-BE49-F238E27FC236}">
                  <a16:creationId xmlns:a16="http://schemas.microsoft.com/office/drawing/2014/main" id="{812B21AB-5254-4C22-AE35-8D25091FF3F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2171700</xdr:colOff>
          <xdr:row>9</xdr:row>
          <xdr:rowOff>76200</xdr:rowOff>
        </xdr:from>
        <xdr:to>
          <xdr:col>17</xdr:col>
          <xdr:colOff>3095625</xdr:colOff>
          <xdr:row>9</xdr:row>
          <xdr:rowOff>314325</xdr:rowOff>
        </xdr:to>
        <xdr:sp macro="" textlink="">
          <xdr:nvSpPr>
            <xdr:cNvPr id="27" name="チェック 52" hidden="1">
              <a:extLst>
                <a:ext uri="{63B3BB69-23CF-44E3-9099-C40C66FF867C}">
                  <a14:compatExt spid="_x0000_s12340"/>
                </a:ext>
                <a:ext uri="{FF2B5EF4-FFF2-40B4-BE49-F238E27FC236}">
                  <a16:creationId xmlns:a16="http://schemas.microsoft.com/office/drawing/2014/main" id="{167F8D43-9483-41A7-BC37-CD7B2E14A9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3152775</xdr:colOff>
          <xdr:row>9</xdr:row>
          <xdr:rowOff>76200</xdr:rowOff>
        </xdr:from>
        <xdr:to>
          <xdr:col>17</xdr:col>
          <xdr:colOff>3933825</xdr:colOff>
          <xdr:row>9</xdr:row>
          <xdr:rowOff>333375</xdr:rowOff>
        </xdr:to>
        <xdr:sp macro="" textlink="">
          <xdr:nvSpPr>
            <xdr:cNvPr id="28" name="チェック 53" hidden="1">
              <a:extLst>
                <a:ext uri="{63B3BB69-23CF-44E3-9099-C40C66FF867C}">
                  <a14:compatExt spid="_x0000_s12341"/>
                </a:ext>
                <a:ext uri="{FF2B5EF4-FFF2-40B4-BE49-F238E27FC236}">
                  <a16:creationId xmlns:a16="http://schemas.microsoft.com/office/drawing/2014/main" id="{32F081E0-9E87-4569-88E6-B3ABDA6F11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314325</xdr:rowOff>
        </xdr:from>
        <xdr:to>
          <xdr:col>17</xdr:col>
          <xdr:colOff>1104900</xdr:colOff>
          <xdr:row>9</xdr:row>
          <xdr:rowOff>552450</xdr:rowOff>
        </xdr:to>
        <xdr:sp macro="" textlink="">
          <xdr:nvSpPr>
            <xdr:cNvPr id="29" name="チェック 54" hidden="1">
              <a:extLst>
                <a:ext uri="{63B3BB69-23CF-44E3-9099-C40C66FF867C}">
                  <a14:compatExt spid="_x0000_s12342"/>
                </a:ext>
                <a:ext uri="{FF2B5EF4-FFF2-40B4-BE49-F238E27FC236}">
                  <a16:creationId xmlns:a16="http://schemas.microsoft.com/office/drawing/2014/main" id="{80388C92-1822-4A3B-B687-5B06CD98C6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523875</xdr:rowOff>
        </xdr:from>
        <xdr:to>
          <xdr:col>17</xdr:col>
          <xdr:colOff>933450</xdr:colOff>
          <xdr:row>9</xdr:row>
          <xdr:rowOff>762000</xdr:rowOff>
        </xdr:to>
        <xdr:sp macro="" textlink="">
          <xdr:nvSpPr>
            <xdr:cNvPr id="31" name="チェック 55" hidden="1">
              <a:extLst>
                <a:ext uri="{63B3BB69-23CF-44E3-9099-C40C66FF867C}">
                  <a14:compatExt spid="_x0000_s12343"/>
                </a:ext>
                <a:ext uri="{FF2B5EF4-FFF2-40B4-BE49-F238E27FC236}">
                  <a16:creationId xmlns:a16="http://schemas.microsoft.com/office/drawing/2014/main" id="{19E481F5-90D7-46BD-8F49-EE8BF74D0C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1152525</xdr:colOff>
          <xdr:row>9</xdr:row>
          <xdr:rowOff>333375</xdr:rowOff>
        </xdr:from>
        <xdr:to>
          <xdr:col>17</xdr:col>
          <xdr:colOff>1838325</xdr:colOff>
          <xdr:row>9</xdr:row>
          <xdr:rowOff>552450</xdr:rowOff>
        </xdr:to>
        <xdr:sp macro="" textlink="">
          <xdr:nvSpPr>
            <xdr:cNvPr id="32" name="チェック 56" hidden="1">
              <a:extLst>
                <a:ext uri="{63B3BB69-23CF-44E3-9099-C40C66FF867C}">
                  <a14:compatExt spid="_x0000_s12344"/>
                </a:ext>
                <a:ext uri="{FF2B5EF4-FFF2-40B4-BE49-F238E27FC236}">
                  <a16:creationId xmlns:a16="http://schemas.microsoft.com/office/drawing/2014/main" id="{9DAD7DC6-3793-43EA-95F0-E64FA3296C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2047875</xdr:colOff>
          <xdr:row>9</xdr:row>
          <xdr:rowOff>314325</xdr:rowOff>
        </xdr:from>
        <xdr:to>
          <xdr:col>17</xdr:col>
          <xdr:colOff>2714625</xdr:colOff>
          <xdr:row>9</xdr:row>
          <xdr:rowOff>552450</xdr:rowOff>
        </xdr:to>
        <xdr:sp macro="" textlink="">
          <xdr:nvSpPr>
            <xdr:cNvPr id="33" name="チェック 57" hidden="1">
              <a:extLst>
                <a:ext uri="{63B3BB69-23CF-44E3-9099-C40C66FF867C}">
                  <a14:compatExt spid="_x0000_s12345"/>
                </a:ext>
                <a:ext uri="{FF2B5EF4-FFF2-40B4-BE49-F238E27FC236}">
                  <a16:creationId xmlns:a16="http://schemas.microsoft.com/office/drawing/2014/main" id="{F80E46EC-A14F-4528-9419-B8CB899FED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2514600</xdr:colOff>
          <xdr:row>9</xdr:row>
          <xdr:rowOff>314325</xdr:rowOff>
        </xdr:from>
        <xdr:to>
          <xdr:col>17</xdr:col>
          <xdr:colOff>3495675</xdr:colOff>
          <xdr:row>9</xdr:row>
          <xdr:rowOff>552450</xdr:rowOff>
        </xdr:to>
        <xdr:sp macro="" textlink="">
          <xdr:nvSpPr>
            <xdr:cNvPr id="34" name="チェック 58" hidden="1">
              <a:extLst>
                <a:ext uri="{63B3BB69-23CF-44E3-9099-C40C66FF867C}">
                  <a14:compatExt spid="_x0000_s12346"/>
                </a:ext>
                <a:ext uri="{FF2B5EF4-FFF2-40B4-BE49-F238E27FC236}">
                  <a16:creationId xmlns:a16="http://schemas.microsoft.com/office/drawing/2014/main" id="{1ABF0861-2EE6-42E3-9320-34B355DB88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3476625</xdr:colOff>
          <xdr:row>9</xdr:row>
          <xdr:rowOff>314325</xdr:rowOff>
        </xdr:from>
        <xdr:to>
          <xdr:col>17</xdr:col>
          <xdr:colOff>4295775</xdr:colOff>
          <xdr:row>9</xdr:row>
          <xdr:rowOff>552450</xdr:rowOff>
        </xdr:to>
        <xdr:sp macro="" textlink="">
          <xdr:nvSpPr>
            <xdr:cNvPr id="35" name="チェック 59" hidden="1">
              <a:extLst>
                <a:ext uri="{63B3BB69-23CF-44E3-9099-C40C66FF867C}">
                  <a14:compatExt spid="_x0000_s12347"/>
                </a:ext>
                <a:ext uri="{FF2B5EF4-FFF2-40B4-BE49-F238E27FC236}">
                  <a16:creationId xmlns:a16="http://schemas.microsoft.com/office/drawing/2014/main" id="{DE48D742-DC56-4E6D-9507-6CC5E9D045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4191000</xdr:colOff>
          <xdr:row>9</xdr:row>
          <xdr:rowOff>314325</xdr:rowOff>
        </xdr:from>
        <xdr:to>
          <xdr:col>17</xdr:col>
          <xdr:colOff>4743450</xdr:colOff>
          <xdr:row>9</xdr:row>
          <xdr:rowOff>552450</xdr:rowOff>
        </xdr:to>
        <xdr:sp macro="" textlink="">
          <xdr:nvSpPr>
            <xdr:cNvPr id="36" name="チェック 60" hidden="1">
              <a:extLst>
                <a:ext uri="{63B3BB69-23CF-44E3-9099-C40C66FF867C}">
                  <a14:compatExt spid="_x0000_s12348"/>
                </a:ext>
                <a:ext uri="{FF2B5EF4-FFF2-40B4-BE49-F238E27FC236}">
                  <a16:creationId xmlns:a16="http://schemas.microsoft.com/office/drawing/2014/main" id="{58F9AC4B-0D0F-46C7-9D01-FFEA2A776A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533400</xdr:rowOff>
        </xdr:from>
        <xdr:to>
          <xdr:col>17</xdr:col>
          <xdr:colOff>1905000</xdr:colOff>
          <xdr:row>9</xdr:row>
          <xdr:rowOff>781050</xdr:rowOff>
        </xdr:to>
        <xdr:sp macro="" textlink="">
          <xdr:nvSpPr>
            <xdr:cNvPr id="37" name="チェック 61" hidden="1">
              <a:extLst>
                <a:ext uri="{63B3BB69-23CF-44E3-9099-C40C66FF867C}">
                  <a14:compatExt spid="_x0000_s12349"/>
                </a:ext>
                <a:ext uri="{FF2B5EF4-FFF2-40B4-BE49-F238E27FC236}">
                  <a16:creationId xmlns:a16="http://schemas.microsoft.com/office/drawing/2014/main" id="{82448276-8C57-4F49-A04A-AC3FEC6B5B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1571625</xdr:colOff>
          <xdr:row>9</xdr:row>
          <xdr:rowOff>533400</xdr:rowOff>
        </xdr:from>
        <xdr:to>
          <xdr:col>17</xdr:col>
          <xdr:colOff>2476500</xdr:colOff>
          <xdr:row>9</xdr:row>
          <xdr:rowOff>781050</xdr:rowOff>
        </xdr:to>
        <xdr:sp macro="" textlink="">
          <xdr:nvSpPr>
            <xdr:cNvPr id="39" name="チェック 62" hidden="1">
              <a:extLst>
                <a:ext uri="{63B3BB69-23CF-44E3-9099-C40C66FF867C}">
                  <a14:compatExt spid="_x0000_s12350"/>
                </a:ext>
                <a:ext uri="{FF2B5EF4-FFF2-40B4-BE49-F238E27FC236}">
                  <a16:creationId xmlns:a16="http://schemas.microsoft.com/office/drawing/2014/main" id="{45C0B90F-8529-4BFA-AC99-447B01B7BD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9</xdr:row>
          <xdr:rowOff>523875</xdr:rowOff>
        </xdr:from>
        <xdr:to>
          <xdr:col>17</xdr:col>
          <xdr:colOff>2943225</xdr:colOff>
          <xdr:row>9</xdr:row>
          <xdr:rowOff>762000</xdr:rowOff>
        </xdr:to>
        <xdr:sp macro="" textlink="">
          <xdr:nvSpPr>
            <xdr:cNvPr id="40" name="チェック 63" hidden="1">
              <a:extLst>
                <a:ext uri="{63B3BB69-23CF-44E3-9099-C40C66FF867C}">
                  <a14:compatExt spid="_x0000_s12351"/>
                </a:ext>
                <a:ext uri="{FF2B5EF4-FFF2-40B4-BE49-F238E27FC236}">
                  <a16:creationId xmlns:a16="http://schemas.microsoft.com/office/drawing/2014/main" id="{1250431A-A50A-4C71-A475-60936FED72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3000375</xdr:colOff>
          <xdr:row>9</xdr:row>
          <xdr:rowOff>523875</xdr:rowOff>
        </xdr:from>
        <xdr:to>
          <xdr:col>17</xdr:col>
          <xdr:colOff>3762375</xdr:colOff>
          <xdr:row>9</xdr:row>
          <xdr:rowOff>762000</xdr:rowOff>
        </xdr:to>
        <xdr:sp macro="" textlink="">
          <xdr:nvSpPr>
            <xdr:cNvPr id="41" name="チェック 64" hidden="1">
              <a:extLst>
                <a:ext uri="{63B3BB69-23CF-44E3-9099-C40C66FF867C}">
                  <a14:compatExt spid="_x0000_s12352"/>
                </a:ext>
                <a:ext uri="{FF2B5EF4-FFF2-40B4-BE49-F238E27FC236}">
                  <a16:creationId xmlns:a16="http://schemas.microsoft.com/office/drawing/2014/main" id="{5BA94A06-507F-4AA7-A669-6BF57B2007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1438275</xdr:colOff>
          <xdr:row>9</xdr:row>
          <xdr:rowOff>76200</xdr:rowOff>
        </xdr:from>
        <xdr:to>
          <xdr:col>17</xdr:col>
          <xdr:colOff>2200275</xdr:colOff>
          <xdr:row>9</xdr:row>
          <xdr:rowOff>314325</xdr:rowOff>
        </xdr:to>
        <xdr:sp macro="" textlink="">
          <xdr:nvSpPr>
            <xdr:cNvPr id="42" name="チェック 65" hidden="1">
              <a:extLst>
                <a:ext uri="{63B3BB69-23CF-44E3-9099-C40C66FF867C}">
                  <a14:compatExt spid="_x0000_s12353"/>
                </a:ext>
                <a:ext uri="{FF2B5EF4-FFF2-40B4-BE49-F238E27FC236}">
                  <a16:creationId xmlns:a16="http://schemas.microsoft.com/office/drawing/2014/main" id="{DE8837A6-8B4A-4492-A840-26A0DF7CA8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xdr:col>
      <xdr:colOff>2476500</xdr:colOff>
      <xdr:row>60</xdr:row>
      <xdr:rowOff>85348</xdr:rowOff>
    </xdr:from>
    <xdr:to>
      <xdr:col>15</xdr:col>
      <xdr:colOff>216059</xdr:colOff>
      <xdr:row>80</xdr:row>
      <xdr:rowOff>88199</xdr:rowOff>
    </xdr:to>
    <xdr:pic>
      <xdr:nvPicPr>
        <xdr:cNvPr id="48" name="図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
        <a:stretch>
          <a:fillRect/>
        </a:stretch>
      </xdr:blipFill>
      <xdr:spPr>
        <a:xfrm>
          <a:off x="10926536" y="29259062"/>
          <a:ext cx="9346452" cy="7963030"/>
        </a:xfrm>
        <a:prstGeom prst="rect">
          <a:avLst/>
        </a:prstGeom>
      </xdr:spPr>
    </xdr:pic>
    <xdr:clientData/>
  </xdr:twoCellAnchor>
  <xdr:twoCellAnchor editAs="oneCell">
    <xdr:from>
      <xdr:col>5</xdr:col>
      <xdr:colOff>2434294</xdr:colOff>
      <xdr:row>44</xdr:row>
      <xdr:rowOff>39802</xdr:rowOff>
    </xdr:from>
    <xdr:to>
      <xdr:col>15</xdr:col>
      <xdr:colOff>91531</xdr:colOff>
      <xdr:row>58</xdr:row>
      <xdr:rowOff>272142</xdr:rowOff>
    </xdr:to>
    <xdr:pic>
      <xdr:nvPicPr>
        <xdr:cNvPr id="25" name="図 24">
          <a:extLst>
            <a:ext uri="{FF2B5EF4-FFF2-40B4-BE49-F238E27FC236}">
              <a16:creationId xmlns:a16="http://schemas.microsoft.com/office/drawing/2014/main" id="{00000000-0008-0000-0200-000019000000}"/>
            </a:ext>
          </a:extLst>
        </xdr:cNvPr>
        <xdr:cNvPicPr>
          <a:picLocks noChangeAspect="1"/>
        </xdr:cNvPicPr>
      </xdr:nvPicPr>
      <xdr:blipFill rotWithShape="1">
        <a:blip xmlns:r="http://schemas.openxmlformats.org/officeDocument/2006/relationships" r:embed="rId2"/>
        <a:srcRect b="15849"/>
        <a:stretch/>
      </xdr:blipFill>
      <xdr:spPr>
        <a:xfrm>
          <a:off x="10884330" y="23022266"/>
          <a:ext cx="9264130" cy="5716019"/>
        </a:xfrm>
        <a:prstGeom prst="rect">
          <a:avLst/>
        </a:prstGeom>
      </xdr:spPr>
    </xdr:pic>
    <xdr:clientData/>
  </xdr:twoCellAnchor>
  <xdr:twoCellAnchor editAs="oneCell">
    <xdr:from>
      <xdr:col>6</xdr:col>
      <xdr:colOff>1173480</xdr:colOff>
      <xdr:row>36</xdr:row>
      <xdr:rowOff>648970</xdr:rowOff>
    </xdr:from>
    <xdr:to>
      <xdr:col>8</xdr:col>
      <xdr:colOff>318770</xdr:colOff>
      <xdr:row>41</xdr:row>
      <xdr:rowOff>144781</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11508105" y="17936845"/>
          <a:ext cx="3241040" cy="2172335"/>
        </a:xfrm>
        <a:prstGeom prst="rect">
          <a:avLst/>
        </a:prstGeom>
      </xdr:spPr>
    </xdr:pic>
    <xdr:clientData/>
  </xdr:twoCellAnchor>
  <xdr:twoCellAnchor editAs="oneCell">
    <xdr:from>
      <xdr:col>6</xdr:col>
      <xdr:colOff>1023620</xdr:colOff>
      <xdr:row>33</xdr:row>
      <xdr:rowOff>36195</xdr:rowOff>
    </xdr:from>
    <xdr:to>
      <xdr:col>8</xdr:col>
      <xdr:colOff>216535</xdr:colOff>
      <xdr:row>36</xdr:row>
      <xdr:rowOff>574674</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a:stretch>
          <a:fillRect/>
        </a:stretch>
      </xdr:blipFill>
      <xdr:spPr>
        <a:xfrm>
          <a:off x="11358245" y="15352395"/>
          <a:ext cx="3288665" cy="2510155"/>
        </a:xfrm>
        <a:prstGeom prst="rect">
          <a:avLst/>
        </a:prstGeom>
        <a:ln>
          <a:solidFill>
            <a:schemeClr val="tx1">
              <a:lumMod val="50000"/>
              <a:lumOff val="50000"/>
            </a:schemeClr>
          </a:solidFill>
        </a:ln>
      </xdr:spPr>
    </xdr:pic>
    <xdr:clientData/>
  </xdr:twoCellAnchor>
  <xdr:twoCellAnchor>
    <xdr:from>
      <xdr:col>7</xdr:col>
      <xdr:colOff>1594485</xdr:colOff>
      <xdr:row>36</xdr:row>
      <xdr:rowOff>297180</xdr:rowOff>
    </xdr:from>
    <xdr:to>
      <xdr:col>7</xdr:col>
      <xdr:colOff>2040890</xdr:colOff>
      <xdr:row>36</xdr:row>
      <xdr:rowOff>669290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3900785" y="17585055"/>
          <a:ext cx="446405" cy="37211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1702435</xdr:colOff>
      <xdr:row>36</xdr:row>
      <xdr:rowOff>797560</xdr:rowOff>
    </xdr:from>
    <xdr:to>
      <xdr:col>7</xdr:col>
      <xdr:colOff>1983105</xdr:colOff>
      <xdr:row>36</xdr:row>
      <xdr:rowOff>1054735</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4008735" y="18085435"/>
          <a:ext cx="280670" cy="257175"/>
        </a:xfrm>
        <a:prstGeom prst="downArrow">
          <a:avLst/>
        </a:prstGeom>
        <a:solidFill>
          <a:srgbClr val="FF0000">
            <a:alpha val="5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1472565</xdr:colOff>
      <xdr:row>37</xdr:row>
      <xdr:rowOff>18415</xdr:rowOff>
    </xdr:from>
    <xdr:to>
      <xdr:col>7</xdr:col>
      <xdr:colOff>1922780</xdr:colOff>
      <xdr:row>38</xdr:row>
      <xdr:rowOff>158115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807190" y="19030315"/>
          <a:ext cx="2421890" cy="3778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344805</xdr:colOff>
      <xdr:row>33</xdr:row>
      <xdr:rowOff>40640</xdr:rowOff>
    </xdr:from>
    <xdr:to>
      <xdr:col>14</xdr:col>
      <xdr:colOff>86995</xdr:colOff>
      <xdr:row>33</xdr:row>
      <xdr:rowOff>397510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4775180" y="15356840"/>
          <a:ext cx="3742690" cy="3568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①</a:t>
          </a:r>
          <a:r>
            <a:rPr kumimoji="1" lang="en-US" altLang="ja-JP" sz="1400" b="1"/>
            <a:t>YOUTUBE</a:t>
          </a:r>
          <a:r>
            <a:rPr kumimoji="1" lang="ja-JP" altLang="en-US" sz="1400" b="1"/>
            <a:t>を開く</a:t>
          </a:r>
          <a:r>
            <a:rPr kumimoji="1" lang="en-US" altLang="ja-JP" sz="1400" b="1"/>
            <a:t>(</a:t>
          </a:r>
          <a:r>
            <a:rPr kumimoji="1" lang="ja-JP" altLang="en-US" sz="1400" b="1"/>
            <a:t>下枠の</a:t>
          </a:r>
          <a:r>
            <a:rPr kumimoji="1" lang="en-US" altLang="ja-JP" sz="1400" b="1"/>
            <a:t>URL</a:t>
          </a:r>
          <a:r>
            <a:rPr kumimoji="1" lang="ja-JP" altLang="en-US" sz="1400" b="1"/>
            <a:t>で開く</a:t>
          </a:r>
          <a:r>
            <a:rPr kumimoji="1" lang="en-US" altLang="ja-JP" sz="1400" b="1"/>
            <a:t>)</a:t>
          </a:r>
        </a:p>
        <a:p>
          <a:pPr algn="ctr"/>
          <a:endParaRPr kumimoji="1" lang="ja-JP" altLang="en-US" sz="1400" b="1"/>
        </a:p>
      </xdr:txBody>
    </xdr:sp>
    <xdr:clientData/>
  </xdr:twoCellAnchor>
  <xdr:twoCellAnchor>
    <xdr:from>
      <xdr:col>8</xdr:col>
      <xdr:colOff>501015</xdr:colOff>
      <xdr:row>36</xdr:row>
      <xdr:rowOff>567690</xdr:rowOff>
    </xdr:from>
    <xdr:to>
      <xdr:col>13</xdr:col>
      <xdr:colOff>148590</xdr:colOff>
      <xdr:row>36</xdr:row>
      <xdr:rowOff>986790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931390" y="17855565"/>
          <a:ext cx="2981325" cy="4191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②共有を選択、リンクをコピー</a:t>
          </a:r>
        </a:p>
      </xdr:txBody>
    </xdr:sp>
    <xdr:clientData/>
  </xdr:twoCellAnchor>
  <xdr:twoCellAnchor>
    <xdr:from>
      <xdr:col>4</xdr:col>
      <xdr:colOff>433705</xdr:colOff>
      <xdr:row>33</xdr:row>
      <xdr:rowOff>48260</xdr:rowOff>
    </xdr:from>
    <xdr:to>
      <xdr:col>6</xdr:col>
      <xdr:colOff>770890</xdr:colOff>
      <xdr:row>33</xdr:row>
      <xdr:rowOff>443865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815580" y="15364460"/>
          <a:ext cx="3289935" cy="3956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③共有リンクを貼り付け</a:t>
          </a:r>
        </a:p>
      </xdr:txBody>
    </xdr:sp>
    <xdr:clientData/>
  </xdr:twoCellAnchor>
  <xdr:twoCellAnchor>
    <xdr:from>
      <xdr:col>5</xdr:col>
      <xdr:colOff>1661795</xdr:colOff>
      <xdr:row>35</xdr:row>
      <xdr:rowOff>850265</xdr:rowOff>
    </xdr:from>
    <xdr:to>
      <xdr:col>6</xdr:col>
      <xdr:colOff>1437640</xdr:colOff>
      <xdr:row>37</xdr:row>
      <xdr:rowOff>173990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flipV="1">
          <a:off x="10119995" y="17080865"/>
          <a:ext cx="1652270" cy="2105025"/>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282575</xdr:colOff>
      <xdr:row>34</xdr:row>
      <xdr:rowOff>43815</xdr:rowOff>
    </xdr:from>
    <xdr:to>
      <xdr:col>8</xdr:col>
      <xdr:colOff>619125</xdr:colOff>
      <xdr:row>34</xdr:row>
      <xdr:rowOff>384175</xdr:rowOff>
    </xdr:to>
    <xdr:pic>
      <xdr:nvPicPr>
        <xdr:cNvPr id="12" name="図 11" descr="ソース画像を表示">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5"/>
        <a:stretch>
          <a:fillRect/>
        </a:stretch>
      </xdr:blipFill>
      <xdr:spPr>
        <a:xfrm>
          <a:off x="14712950" y="15874365"/>
          <a:ext cx="336550" cy="340360"/>
        </a:xfrm>
        <a:prstGeom prst="rect">
          <a:avLst/>
        </a:prstGeom>
        <a:noFill/>
      </xdr:spPr>
    </xdr:pic>
    <xdr:clientData/>
  </xdr:twoCellAnchor>
  <xdr:twoCellAnchor>
    <xdr:from>
      <xdr:col>5</xdr:col>
      <xdr:colOff>2429782</xdr:colOff>
      <xdr:row>44</xdr:row>
      <xdr:rowOff>307197</xdr:rowOff>
    </xdr:from>
    <xdr:to>
      <xdr:col>15</xdr:col>
      <xdr:colOff>244928</xdr:colOff>
      <xdr:row>49</xdr:row>
      <xdr:rowOff>285750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79818" y="23289661"/>
          <a:ext cx="9422039" cy="206044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27215</xdr:colOff>
      <xdr:row>46</xdr:row>
      <xdr:rowOff>312965</xdr:rowOff>
    </xdr:from>
    <xdr:to>
      <xdr:col>5</xdr:col>
      <xdr:colOff>2429782</xdr:colOff>
      <xdr:row>47</xdr:row>
      <xdr:rowOff>71955</xdr:rowOff>
    </xdr:to>
    <xdr:cxnSp macro="">
      <xdr:nvCxnSpPr>
        <xdr:cNvPr id="17" name="直線コネクタ 16">
          <a:extLst>
            <a:ext uri="{FF2B5EF4-FFF2-40B4-BE49-F238E27FC236}">
              <a16:creationId xmlns:a16="http://schemas.microsoft.com/office/drawing/2014/main" id="{00000000-0008-0000-0200-000011000000}"/>
            </a:ext>
          </a:extLst>
        </xdr:cNvPr>
        <xdr:cNvCxnSpPr>
          <a:stCxn id="15" idx="1"/>
        </xdr:cNvCxnSpPr>
      </xdr:nvCxnSpPr>
      <xdr:spPr>
        <a:xfrm flipH="1" flipV="1">
          <a:off x="7402286" y="24152679"/>
          <a:ext cx="3477532" cy="167205"/>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2445812</xdr:colOff>
      <xdr:row>49</xdr:row>
      <xdr:rowOff>387603</xdr:rowOff>
    </xdr:from>
    <xdr:to>
      <xdr:col>15</xdr:col>
      <xdr:colOff>258535</xdr:colOff>
      <xdr:row>57</xdr:row>
      <xdr:rowOff>27215</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0895848" y="25451960"/>
          <a:ext cx="9419616" cy="2633184"/>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4169410</xdr:colOff>
      <xdr:row>53</xdr:row>
      <xdr:rowOff>343481</xdr:rowOff>
    </xdr:from>
    <xdr:to>
      <xdr:col>5</xdr:col>
      <xdr:colOff>2445812</xdr:colOff>
      <xdr:row>55</xdr:row>
      <xdr:rowOff>301536</xdr:rowOff>
    </xdr:to>
    <xdr:cxnSp macro="">
      <xdr:nvCxnSpPr>
        <xdr:cNvPr id="19" name="直線コネクタ 18">
          <a:extLst>
            <a:ext uri="{FF2B5EF4-FFF2-40B4-BE49-F238E27FC236}">
              <a16:creationId xmlns:a16="http://schemas.microsoft.com/office/drawing/2014/main" id="{00000000-0008-0000-0200-000013000000}"/>
            </a:ext>
          </a:extLst>
        </xdr:cNvPr>
        <xdr:cNvCxnSpPr>
          <a:stCxn id="18" idx="1"/>
        </xdr:cNvCxnSpPr>
      </xdr:nvCxnSpPr>
      <xdr:spPr>
        <a:xfrm flipH="1">
          <a:off x="7367089" y="26768552"/>
          <a:ext cx="3528759" cy="77448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4163785</xdr:colOff>
      <xdr:row>64</xdr:row>
      <xdr:rowOff>177507</xdr:rowOff>
    </xdr:from>
    <xdr:to>
      <xdr:col>5</xdr:col>
      <xdr:colOff>2479212</xdr:colOff>
      <xdr:row>67</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49" idx="1"/>
        </xdr:cNvCxnSpPr>
      </xdr:nvCxnSpPr>
      <xdr:spPr>
        <a:xfrm flipH="1">
          <a:off x="7361464" y="30820793"/>
          <a:ext cx="3567784" cy="100631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118745</xdr:colOff>
      <xdr:row>32</xdr:row>
      <xdr:rowOff>167005</xdr:rowOff>
    </xdr:from>
    <xdr:to>
      <xdr:col>15</xdr:col>
      <xdr:colOff>24130</xdr:colOff>
      <xdr:row>42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7500620" y="15206980"/>
          <a:ext cx="11621135" cy="499554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4156710</xdr:colOff>
      <xdr:row>35</xdr:row>
      <xdr:rowOff>937260</xdr:rowOff>
    </xdr:from>
    <xdr:to>
      <xdr:col>5</xdr:col>
      <xdr:colOff>207010</xdr:colOff>
      <xdr:row>36</xdr:row>
      <xdr:rowOff>899160</xdr:rowOff>
    </xdr:to>
    <xdr:cxnSp macro="">
      <xdr:nvCxnSpPr>
        <xdr:cNvPr id="33" name="直線矢印コネクタ 32">
          <a:extLst>
            <a:ext uri="{FF2B5EF4-FFF2-40B4-BE49-F238E27FC236}">
              <a16:creationId xmlns:a16="http://schemas.microsoft.com/office/drawing/2014/main" id="{00000000-0008-0000-0200-000021000000}"/>
            </a:ext>
          </a:extLst>
        </xdr:cNvPr>
        <xdr:cNvCxnSpPr/>
      </xdr:nvCxnSpPr>
      <xdr:spPr>
        <a:xfrm flipH="1">
          <a:off x="7357110" y="17167860"/>
          <a:ext cx="1308100" cy="1019175"/>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4158524</xdr:colOff>
      <xdr:row>53</xdr:row>
      <xdr:rowOff>343481</xdr:rowOff>
    </xdr:from>
    <xdr:to>
      <xdr:col>5</xdr:col>
      <xdr:colOff>2445812</xdr:colOff>
      <xdr:row>60</xdr:row>
      <xdr:rowOff>236222</xdr:rowOff>
    </xdr:to>
    <xdr:cxnSp macro="">
      <xdr:nvCxnSpPr>
        <xdr:cNvPr id="44" name="直線コネクタ 18">
          <a:extLst>
            <a:ext uri="{FF2B5EF4-FFF2-40B4-BE49-F238E27FC236}">
              <a16:creationId xmlns:a16="http://schemas.microsoft.com/office/drawing/2014/main" id="{00000000-0008-0000-0200-00002C000000}"/>
            </a:ext>
          </a:extLst>
        </xdr:cNvPr>
        <xdr:cNvCxnSpPr>
          <a:stCxn id="18" idx="1"/>
        </xdr:cNvCxnSpPr>
      </xdr:nvCxnSpPr>
      <xdr:spPr>
        <a:xfrm flipH="1">
          <a:off x="7356203" y="26768552"/>
          <a:ext cx="3539645" cy="3199277"/>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408214</xdr:colOff>
      <xdr:row>57</xdr:row>
      <xdr:rowOff>244929</xdr:rowOff>
    </xdr:from>
    <xdr:to>
      <xdr:col>15</xdr:col>
      <xdr:colOff>163285</xdr:colOff>
      <xdr:row>58</xdr:row>
      <xdr:rowOff>0</xdr:rowOff>
    </xdr:to>
    <xdr:sp macro="" textlink="">
      <xdr:nvSpPr>
        <xdr:cNvPr id="47" name="四角形: 角を丸くする 46">
          <a:extLst>
            <a:ext uri="{FF2B5EF4-FFF2-40B4-BE49-F238E27FC236}">
              <a16:creationId xmlns:a16="http://schemas.microsoft.com/office/drawing/2014/main" id="{00000000-0008-0000-0200-00002F000000}"/>
            </a:ext>
          </a:extLst>
        </xdr:cNvPr>
        <xdr:cNvSpPr/>
      </xdr:nvSpPr>
      <xdr:spPr>
        <a:xfrm>
          <a:off x="18464893" y="28302858"/>
          <a:ext cx="1755321" cy="489857"/>
        </a:xfrm>
        <a:prstGeom prst="roundRect">
          <a:avLst/>
        </a:prstGeom>
        <a:noFill/>
        <a:ln w="63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2479212</xdr:colOff>
      <xdr:row>61</xdr:row>
      <xdr:rowOff>361203</xdr:rowOff>
    </xdr:from>
    <xdr:to>
      <xdr:col>15</xdr:col>
      <xdr:colOff>291935</xdr:colOff>
      <xdr:row>66</xdr:row>
      <xdr:rowOff>225132</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10929248" y="29983953"/>
          <a:ext cx="9419616" cy="1673679"/>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13855</xdr:colOff>
      <xdr:row>69</xdr:row>
      <xdr:rowOff>163286</xdr:rowOff>
    </xdr:from>
    <xdr:to>
      <xdr:col>5</xdr:col>
      <xdr:colOff>2490107</xdr:colOff>
      <xdr:row>71</xdr:row>
      <xdr:rowOff>187037</xdr:rowOff>
    </xdr:to>
    <xdr:cxnSp macro="">
      <xdr:nvCxnSpPr>
        <xdr:cNvPr id="52" name="直線コネクタ 28">
          <a:extLst>
            <a:ext uri="{FF2B5EF4-FFF2-40B4-BE49-F238E27FC236}">
              <a16:creationId xmlns:a16="http://schemas.microsoft.com/office/drawing/2014/main" id="{00000000-0008-0000-0200-000034000000}"/>
            </a:ext>
          </a:extLst>
        </xdr:cNvPr>
        <xdr:cNvCxnSpPr/>
      </xdr:nvCxnSpPr>
      <xdr:spPr>
        <a:xfrm flipH="1">
          <a:off x="7388926" y="32779607"/>
          <a:ext cx="3551217" cy="812966"/>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4166754</xdr:colOff>
      <xdr:row>74</xdr:row>
      <xdr:rowOff>252845</xdr:rowOff>
    </xdr:from>
    <xdr:to>
      <xdr:col>5</xdr:col>
      <xdr:colOff>2830285</xdr:colOff>
      <xdr:row>75</xdr:row>
      <xdr:rowOff>136072</xdr:rowOff>
    </xdr:to>
    <xdr:cxnSp macro="">
      <xdr:nvCxnSpPr>
        <xdr:cNvPr id="53" name="直線コネクタ 28">
          <a:extLst>
            <a:ext uri="{FF2B5EF4-FFF2-40B4-BE49-F238E27FC236}">
              <a16:creationId xmlns:a16="http://schemas.microsoft.com/office/drawing/2014/main" id="{00000000-0008-0000-0200-000035000000}"/>
            </a:ext>
          </a:extLst>
        </xdr:cNvPr>
        <xdr:cNvCxnSpPr/>
      </xdr:nvCxnSpPr>
      <xdr:spPr>
        <a:xfrm flipH="1" flipV="1">
          <a:off x="7364433" y="34842202"/>
          <a:ext cx="3915888" cy="27783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13608</xdr:colOff>
      <xdr:row>76</xdr:row>
      <xdr:rowOff>190500</xdr:rowOff>
    </xdr:from>
    <xdr:to>
      <xdr:col>7</xdr:col>
      <xdr:colOff>332757</xdr:colOff>
      <xdr:row>79</xdr:row>
      <xdr:rowOff>311729</xdr:rowOff>
    </xdr:to>
    <xdr:cxnSp macro="">
      <xdr:nvCxnSpPr>
        <xdr:cNvPr id="56" name="直線コネクタ 28">
          <a:extLst>
            <a:ext uri="{FF2B5EF4-FFF2-40B4-BE49-F238E27FC236}">
              <a16:creationId xmlns:a16="http://schemas.microsoft.com/office/drawing/2014/main" id="{00000000-0008-0000-0200-000038000000}"/>
            </a:ext>
          </a:extLst>
        </xdr:cNvPr>
        <xdr:cNvCxnSpPr/>
      </xdr:nvCxnSpPr>
      <xdr:spPr>
        <a:xfrm flipH="1" flipV="1">
          <a:off x="7388679" y="35569071"/>
          <a:ext cx="6211042" cy="1359479"/>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318835</xdr:colOff>
      <xdr:row>79</xdr:row>
      <xdr:rowOff>69217</xdr:rowOff>
    </xdr:from>
    <xdr:to>
      <xdr:col>11</xdr:col>
      <xdr:colOff>332756</xdr:colOff>
      <xdr:row>79</xdr:row>
      <xdr:rowOff>409453</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13585799" y="36781288"/>
          <a:ext cx="4136886" cy="34023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381000</xdr:colOff>
      <xdr:row>58</xdr:row>
      <xdr:rowOff>0</xdr:rowOff>
    </xdr:from>
    <xdr:to>
      <xdr:col>13</xdr:col>
      <xdr:colOff>619125</xdr:colOff>
      <xdr:row>58</xdr:row>
      <xdr:rowOff>217714</xdr:rowOff>
    </xdr:to>
    <xdr:cxnSp macro="">
      <xdr:nvCxnSpPr>
        <xdr:cNvPr id="63" name="直線矢印コネクタ 62">
          <a:extLst>
            <a:ext uri="{FF2B5EF4-FFF2-40B4-BE49-F238E27FC236}">
              <a16:creationId xmlns:a16="http://schemas.microsoft.com/office/drawing/2014/main" id="{00000000-0008-0000-0200-00003F000000}"/>
            </a:ext>
          </a:extLst>
        </xdr:cNvPr>
        <xdr:cNvCxnSpPr>
          <a:stCxn id="47" idx="2"/>
        </xdr:cNvCxnSpPr>
      </xdr:nvCxnSpPr>
      <xdr:spPr>
        <a:xfrm flipH="1">
          <a:off x="19104429" y="28792715"/>
          <a:ext cx="238125" cy="29935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2517321</xdr:colOff>
      <xdr:row>83</xdr:row>
      <xdr:rowOff>13606</xdr:rowOff>
    </xdr:from>
    <xdr:to>
      <xdr:col>17</xdr:col>
      <xdr:colOff>657896</xdr:colOff>
      <xdr:row>85</xdr:row>
      <xdr:rowOff>54428</xdr:rowOff>
    </xdr:to>
    <xdr:pic>
      <xdr:nvPicPr>
        <xdr:cNvPr id="68" name="図 67">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6"/>
        <a:stretch>
          <a:fillRect/>
        </a:stretch>
      </xdr:blipFill>
      <xdr:spPr>
        <a:xfrm>
          <a:off x="10967357" y="38168035"/>
          <a:ext cx="11080968" cy="721179"/>
        </a:xfrm>
        <a:prstGeom prst="rect">
          <a:avLst/>
        </a:prstGeom>
      </xdr:spPr>
    </xdr:pic>
    <xdr:clientData/>
  </xdr:twoCellAnchor>
  <xdr:twoCellAnchor>
    <xdr:from>
      <xdr:col>5</xdr:col>
      <xdr:colOff>2723333</xdr:colOff>
      <xdr:row>83</xdr:row>
      <xdr:rowOff>8892</xdr:rowOff>
    </xdr:from>
    <xdr:to>
      <xdr:col>7</xdr:col>
      <xdr:colOff>816429</xdr:colOff>
      <xdr:row>84</xdr:row>
      <xdr:rowOff>81644</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11173369" y="38163321"/>
          <a:ext cx="2910024" cy="41293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1054009</xdr:colOff>
      <xdr:row>83</xdr:row>
      <xdr:rowOff>11430</xdr:rowOff>
    </xdr:from>
    <xdr:to>
      <xdr:col>5</xdr:col>
      <xdr:colOff>2723333</xdr:colOff>
      <xdr:row>83</xdr:row>
      <xdr:rowOff>215357</xdr:rowOff>
    </xdr:to>
    <xdr:cxnSp macro="">
      <xdr:nvCxnSpPr>
        <xdr:cNvPr id="69" name="直線コネクタ 21">
          <a:extLst>
            <a:ext uri="{FF2B5EF4-FFF2-40B4-BE49-F238E27FC236}">
              <a16:creationId xmlns:a16="http://schemas.microsoft.com/office/drawing/2014/main" id="{00000000-0008-0000-0200-000045000000}"/>
            </a:ext>
          </a:extLst>
        </xdr:cNvPr>
        <xdr:cNvCxnSpPr>
          <a:stCxn id="24" idx="1"/>
        </xdr:cNvCxnSpPr>
      </xdr:nvCxnSpPr>
      <xdr:spPr>
        <a:xfrm flipH="1" flipV="1">
          <a:off x="8429080" y="38165859"/>
          <a:ext cx="2744289" cy="203927"/>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1061358</xdr:colOff>
      <xdr:row>83</xdr:row>
      <xdr:rowOff>231321</xdr:rowOff>
    </xdr:from>
    <xdr:to>
      <xdr:col>5</xdr:col>
      <xdr:colOff>2707821</xdr:colOff>
      <xdr:row>87</xdr:row>
      <xdr:rowOff>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8436429" y="38385750"/>
          <a:ext cx="2721428" cy="1129393"/>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334917</xdr:colOff>
      <xdr:row>83</xdr:row>
      <xdr:rowOff>42000</xdr:rowOff>
    </xdr:from>
    <xdr:to>
      <xdr:col>13</xdr:col>
      <xdr:colOff>0</xdr:colOff>
      <xdr:row>84</xdr:row>
      <xdr:rowOff>27213</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7058096" y="38196429"/>
          <a:ext cx="1665333" cy="325391"/>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9.xml"/><Relationship Id="rId18" Type="http://schemas.openxmlformats.org/officeDocument/2006/relationships/ctrlProp" Target="../ctrlProps/ctrlProp94.xml"/><Relationship Id="rId26" Type="http://schemas.openxmlformats.org/officeDocument/2006/relationships/ctrlProp" Target="../ctrlProps/ctrlProp102.xml"/><Relationship Id="rId3" Type="http://schemas.openxmlformats.org/officeDocument/2006/relationships/ctrlProp" Target="../ctrlProps/ctrlProp79.xml"/><Relationship Id="rId21" Type="http://schemas.openxmlformats.org/officeDocument/2006/relationships/ctrlProp" Target="../ctrlProps/ctrlProp97.xml"/><Relationship Id="rId34" Type="http://schemas.openxmlformats.org/officeDocument/2006/relationships/ctrlProp" Target="../ctrlProps/ctrlProp110.x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33" Type="http://schemas.openxmlformats.org/officeDocument/2006/relationships/ctrlProp" Target="../ctrlProps/ctrlProp109.xml"/><Relationship Id="rId2" Type="http://schemas.openxmlformats.org/officeDocument/2006/relationships/vmlDrawing" Target="../drawings/vmlDrawing2.vml"/><Relationship Id="rId16" Type="http://schemas.openxmlformats.org/officeDocument/2006/relationships/ctrlProp" Target="../ctrlProps/ctrlProp92.xml"/><Relationship Id="rId20" Type="http://schemas.openxmlformats.org/officeDocument/2006/relationships/ctrlProp" Target="../ctrlProps/ctrlProp96.xml"/><Relationship Id="rId29" Type="http://schemas.openxmlformats.org/officeDocument/2006/relationships/ctrlProp" Target="../ctrlProps/ctrlProp105.xml"/><Relationship Id="rId1" Type="http://schemas.openxmlformats.org/officeDocument/2006/relationships/drawing" Target="../drawings/drawing2.xml"/><Relationship Id="rId6" Type="http://schemas.openxmlformats.org/officeDocument/2006/relationships/ctrlProp" Target="../ctrlProps/ctrlProp82.xml"/><Relationship Id="rId11" Type="http://schemas.openxmlformats.org/officeDocument/2006/relationships/ctrlProp" Target="../ctrlProps/ctrlProp87.xml"/><Relationship Id="rId24" Type="http://schemas.openxmlformats.org/officeDocument/2006/relationships/ctrlProp" Target="../ctrlProps/ctrlProp100.xml"/><Relationship Id="rId32" Type="http://schemas.openxmlformats.org/officeDocument/2006/relationships/ctrlProp" Target="../ctrlProps/ctrlProp108.xml"/><Relationship Id="rId5" Type="http://schemas.openxmlformats.org/officeDocument/2006/relationships/ctrlProp" Target="../ctrlProps/ctrlProp81.xml"/><Relationship Id="rId15" Type="http://schemas.openxmlformats.org/officeDocument/2006/relationships/ctrlProp" Target="../ctrlProps/ctrlProp91.xml"/><Relationship Id="rId23" Type="http://schemas.openxmlformats.org/officeDocument/2006/relationships/ctrlProp" Target="../ctrlProps/ctrlProp99.xml"/><Relationship Id="rId28" Type="http://schemas.openxmlformats.org/officeDocument/2006/relationships/ctrlProp" Target="../ctrlProps/ctrlProp104.xml"/><Relationship Id="rId10" Type="http://schemas.openxmlformats.org/officeDocument/2006/relationships/ctrlProp" Target="../ctrlProps/ctrlProp86.xml"/><Relationship Id="rId19" Type="http://schemas.openxmlformats.org/officeDocument/2006/relationships/ctrlProp" Target="../ctrlProps/ctrlProp95.xml"/><Relationship Id="rId31" Type="http://schemas.openxmlformats.org/officeDocument/2006/relationships/ctrlProp" Target="../ctrlProps/ctrlProp107.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 Id="rId30" Type="http://schemas.openxmlformats.org/officeDocument/2006/relationships/ctrlProp" Target="../ctrlProps/ctrlProp106.xml"/><Relationship Id="rId35" Type="http://schemas.openxmlformats.org/officeDocument/2006/relationships/ctrlProp" Target="../ctrlProps/ctrlProp111.xml"/><Relationship Id="rId8" Type="http://schemas.openxmlformats.org/officeDocument/2006/relationships/ctrlProp" Target="../ctrlProps/ctrlProp8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4" tint="0.59999389629810485"/>
    <pageSetUpPr fitToPage="1"/>
  </sheetPr>
  <dimension ref="A1:S96"/>
  <sheetViews>
    <sheetView tabSelected="1" zoomScale="85" zoomScaleNormal="85" workbookViewId="0">
      <selection activeCell="H10" sqref="H10:I10"/>
    </sheetView>
  </sheetViews>
  <sheetFormatPr defaultColWidth="8.75" defaultRowHeight="18.75" x14ac:dyDescent="0.4"/>
  <cols>
    <col min="1" max="1" width="4.125" style="1" customWidth="1"/>
    <col min="2" max="2" width="29.375" customWidth="1"/>
    <col min="3" max="3" width="82.75" style="2" customWidth="1"/>
    <col min="4" max="5" width="6.25" customWidth="1"/>
    <col min="6" max="6" width="26.75" style="3" customWidth="1"/>
    <col min="7" max="7" width="67.375" style="2" customWidth="1"/>
    <col min="8" max="8" width="6.375" customWidth="1"/>
    <col min="15" max="15" width="14.375" style="4" customWidth="1"/>
    <col min="16" max="16" width="24.625" style="4" bestFit="1" customWidth="1"/>
    <col min="17" max="17" width="8.75" style="5"/>
    <col min="18" max="18" width="17.75" style="5" bestFit="1" customWidth="1"/>
  </cols>
  <sheetData>
    <row r="1" spans="1:18" ht="30" customHeight="1" x14ac:dyDescent="0.4">
      <c r="B1" s="274" t="s">
        <v>92</v>
      </c>
      <c r="C1" s="274"/>
      <c r="D1" s="274"/>
    </row>
    <row r="2" spans="1:18" ht="184.5" customHeight="1" x14ac:dyDescent="0.5">
      <c r="B2" s="275" t="s">
        <v>207</v>
      </c>
      <c r="C2" s="275"/>
      <c r="D2" s="68"/>
      <c r="F2" s="276" t="s">
        <v>31</v>
      </c>
      <c r="G2" s="276"/>
    </row>
    <row r="3" spans="1:18" ht="16.5" customHeight="1" x14ac:dyDescent="0.5">
      <c r="B3" s="7"/>
      <c r="C3" s="7"/>
      <c r="D3" s="68"/>
      <c r="F3" s="77"/>
      <c r="G3" s="77"/>
    </row>
    <row r="4" spans="1:18" ht="30.75" customHeight="1" x14ac:dyDescent="0.4">
      <c r="B4" s="8" t="s">
        <v>45</v>
      </c>
      <c r="C4" s="26"/>
      <c r="D4" s="69"/>
      <c r="F4" s="78"/>
      <c r="G4" s="78"/>
    </row>
    <row r="5" spans="1:18" ht="39" customHeight="1" x14ac:dyDescent="0.4">
      <c r="B5" s="9" t="s">
        <v>76</v>
      </c>
      <c r="C5" s="9" t="s">
        <v>64</v>
      </c>
      <c r="D5" s="70"/>
      <c r="E5" s="74"/>
      <c r="F5" s="9" t="s">
        <v>66</v>
      </c>
      <c r="G5" s="91"/>
    </row>
    <row r="6" spans="1:18" ht="22.5" customHeight="1" x14ac:dyDescent="0.4">
      <c r="B6" s="10" t="s">
        <v>10</v>
      </c>
      <c r="C6" s="27"/>
      <c r="D6" s="69"/>
      <c r="F6" s="79" t="s">
        <v>10</v>
      </c>
      <c r="G6" s="92">
        <v>44106</v>
      </c>
    </row>
    <row r="7" spans="1:18" ht="22.5" customHeight="1" x14ac:dyDescent="0.4">
      <c r="B7" s="10" t="s">
        <v>177</v>
      </c>
      <c r="C7" s="28"/>
      <c r="D7" s="69"/>
      <c r="F7" s="79" t="s">
        <v>178</v>
      </c>
      <c r="G7" s="93">
        <v>44166</v>
      </c>
    </row>
    <row r="8" spans="1:18" ht="22.5" customHeight="1" x14ac:dyDescent="0.4">
      <c r="A8" s="1">
        <v>1</v>
      </c>
      <c r="B8" s="10" t="s">
        <v>19</v>
      </c>
      <c r="C8" s="29"/>
      <c r="D8" s="69"/>
      <c r="F8" s="79" t="s">
        <v>19</v>
      </c>
      <c r="G8" s="94" t="s">
        <v>60</v>
      </c>
    </row>
    <row r="9" spans="1:18" ht="22.5" customHeight="1" x14ac:dyDescent="0.4">
      <c r="A9" s="1">
        <v>2</v>
      </c>
      <c r="B9" s="10" t="s">
        <v>15</v>
      </c>
      <c r="C9" s="29"/>
      <c r="D9" s="69"/>
      <c r="F9" s="79" t="s">
        <v>15</v>
      </c>
      <c r="G9" s="95" t="s">
        <v>61</v>
      </c>
    </row>
    <row r="10" spans="1:18" ht="78" customHeight="1" x14ac:dyDescent="0.4">
      <c r="A10" s="1">
        <v>3</v>
      </c>
      <c r="B10" s="11" t="s">
        <v>201</v>
      </c>
      <c r="C10" s="30" t="s">
        <v>36</v>
      </c>
      <c r="D10" s="69"/>
      <c r="F10" s="80" t="s">
        <v>89</v>
      </c>
      <c r="G10" s="96" t="s">
        <v>36</v>
      </c>
      <c r="O10" s="116" t="s">
        <v>98</v>
      </c>
      <c r="P10" s="251" t="s">
        <v>234</v>
      </c>
      <c r="Q10" s="5">
        <v>1</v>
      </c>
      <c r="R10" s="5" t="s">
        <v>230</v>
      </c>
    </row>
    <row r="11" spans="1:18" ht="21.75" customHeight="1" x14ac:dyDescent="0.4">
      <c r="A11" s="1">
        <v>4</v>
      </c>
      <c r="B11" s="279" t="s">
        <v>132</v>
      </c>
      <c r="C11" s="31"/>
      <c r="D11" s="69"/>
      <c r="F11" s="280" t="s">
        <v>90</v>
      </c>
      <c r="G11" s="97" t="s">
        <v>157</v>
      </c>
      <c r="O11" s="116" t="s">
        <v>84</v>
      </c>
      <c r="P11" s="251" t="s">
        <v>235</v>
      </c>
      <c r="Q11" s="5">
        <v>2</v>
      </c>
      <c r="R11" s="5" t="s">
        <v>230</v>
      </c>
    </row>
    <row r="12" spans="1:18" ht="21.75" customHeight="1" x14ac:dyDescent="0.4">
      <c r="A12" s="1">
        <v>5</v>
      </c>
      <c r="B12" s="279"/>
      <c r="C12" s="31"/>
      <c r="D12" s="69"/>
      <c r="F12" s="281"/>
      <c r="G12" s="97" t="s">
        <v>158</v>
      </c>
      <c r="O12" s="251" t="s">
        <v>100</v>
      </c>
      <c r="P12" s="251" t="s">
        <v>67</v>
      </c>
      <c r="Q12" s="5">
        <v>3</v>
      </c>
      <c r="R12" s="5" t="s">
        <v>231</v>
      </c>
    </row>
    <row r="13" spans="1:18" ht="102.75" customHeight="1" x14ac:dyDescent="0.4">
      <c r="A13" s="1">
        <v>6</v>
      </c>
      <c r="B13" s="11" t="s">
        <v>199</v>
      </c>
      <c r="C13" s="30" t="s">
        <v>88</v>
      </c>
      <c r="D13" s="69"/>
      <c r="F13" s="80" t="s">
        <v>52</v>
      </c>
      <c r="G13" s="98" t="s">
        <v>86</v>
      </c>
      <c r="O13" s="251" t="s">
        <v>101</v>
      </c>
      <c r="P13" s="251" t="s">
        <v>236</v>
      </c>
      <c r="Q13" s="5">
        <v>4</v>
      </c>
      <c r="R13" s="5" t="s">
        <v>232</v>
      </c>
    </row>
    <row r="14" spans="1:18" ht="22.5" customHeight="1" x14ac:dyDescent="0.4">
      <c r="A14" s="1">
        <v>7</v>
      </c>
      <c r="B14" s="279" t="s">
        <v>131</v>
      </c>
      <c r="C14" s="31"/>
      <c r="D14" s="69"/>
      <c r="F14" s="280" t="s">
        <v>131</v>
      </c>
      <c r="G14" s="97" t="s">
        <v>154</v>
      </c>
      <c r="O14" s="251" t="s">
        <v>102</v>
      </c>
      <c r="P14" s="251" t="s">
        <v>237</v>
      </c>
      <c r="Q14" s="5">
        <v>5</v>
      </c>
      <c r="R14" s="5" t="s">
        <v>232</v>
      </c>
    </row>
    <row r="15" spans="1:18" ht="22.5" customHeight="1" x14ac:dyDescent="0.4">
      <c r="A15" s="1">
        <v>8</v>
      </c>
      <c r="B15" s="279"/>
      <c r="C15" s="31"/>
      <c r="D15" s="69"/>
      <c r="F15" s="281"/>
      <c r="G15" s="97" t="s">
        <v>156</v>
      </c>
      <c r="O15" s="251" t="s">
        <v>103</v>
      </c>
      <c r="P15" s="251" t="s">
        <v>238</v>
      </c>
      <c r="Q15" s="5">
        <v>6</v>
      </c>
      <c r="R15" s="5" t="s">
        <v>233</v>
      </c>
    </row>
    <row r="16" spans="1:18" ht="23.25" customHeight="1" x14ac:dyDescent="0.4">
      <c r="A16" s="1">
        <v>9</v>
      </c>
      <c r="B16" s="12" t="s">
        <v>254</v>
      </c>
      <c r="C16" s="32"/>
      <c r="D16" s="69"/>
      <c r="F16" s="81" t="s">
        <v>23</v>
      </c>
      <c r="G16" s="99" t="s">
        <v>58</v>
      </c>
      <c r="O16" s="251" t="s">
        <v>104</v>
      </c>
      <c r="P16" s="251" t="s">
        <v>34</v>
      </c>
      <c r="Q16" s="5">
        <v>7</v>
      </c>
      <c r="R16" s="5" t="s">
        <v>232</v>
      </c>
    </row>
    <row r="17" spans="1:19" ht="23.25" customHeight="1" x14ac:dyDescent="0.4">
      <c r="A17" s="1">
        <v>10</v>
      </c>
      <c r="B17" s="12" t="s">
        <v>20</v>
      </c>
      <c r="C17" s="32"/>
      <c r="D17" s="69"/>
      <c r="F17" s="82" t="s">
        <v>20</v>
      </c>
      <c r="G17" s="99" t="s">
        <v>18</v>
      </c>
      <c r="O17" s="251" t="s">
        <v>150</v>
      </c>
      <c r="P17" s="251" t="s">
        <v>115</v>
      </c>
      <c r="Q17" s="5">
        <v>8</v>
      </c>
      <c r="R17" s="5" t="s">
        <v>233</v>
      </c>
    </row>
    <row r="18" spans="1:19" ht="30" customHeight="1" x14ac:dyDescent="0.4">
      <c r="A18" s="1">
        <v>11</v>
      </c>
      <c r="B18" s="13" t="s">
        <v>176</v>
      </c>
      <c r="C18" s="32"/>
      <c r="D18" s="69"/>
      <c r="F18" s="82" t="s">
        <v>171</v>
      </c>
      <c r="G18" s="99" t="s">
        <v>228</v>
      </c>
      <c r="O18" s="251" t="s">
        <v>152</v>
      </c>
      <c r="P18" s="251" t="s">
        <v>51</v>
      </c>
      <c r="Q18" s="5">
        <v>9</v>
      </c>
      <c r="R18" s="5" t="s">
        <v>233</v>
      </c>
    </row>
    <row r="19" spans="1:19" ht="23.25" customHeight="1" x14ac:dyDescent="0.4">
      <c r="A19" s="1">
        <v>12</v>
      </c>
      <c r="B19" s="12" t="s">
        <v>162</v>
      </c>
      <c r="C19" s="32"/>
      <c r="D19" s="69"/>
      <c r="F19" s="83" t="s">
        <v>163</v>
      </c>
      <c r="G19" s="99" t="s">
        <v>249</v>
      </c>
      <c r="O19" s="251" t="s">
        <v>153</v>
      </c>
      <c r="P19" s="251" t="s">
        <v>239</v>
      </c>
      <c r="Q19" s="5">
        <v>10</v>
      </c>
      <c r="R19" s="5" t="s">
        <v>233</v>
      </c>
    </row>
    <row r="20" spans="1:19" ht="18.75" customHeight="1" x14ac:dyDescent="0.4">
      <c r="A20" s="1">
        <v>13</v>
      </c>
      <c r="B20" s="10" t="s">
        <v>6</v>
      </c>
      <c r="C20" s="32"/>
      <c r="D20" s="69"/>
      <c r="F20" s="79" t="s">
        <v>6</v>
      </c>
      <c r="G20" s="99" t="s">
        <v>47</v>
      </c>
      <c r="O20" s="251" t="s">
        <v>246</v>
      </c>
      <c r="P20" s="251" t="s">
        <v>240</v>
      </c>
      <c r="Q20" s="5">
        <v>11</v>
      </c>
      <c r="R20" s="5" t="s">
        <v>233</v>
      </c>
    </row>
    <row r="21" spans="1:19" ht="18.75" customHeight="1" x14ac:dyDescent="0.4">
      <c r="A21" s="1">
        <v>14</v>
      </c>
      <c r="B21" s="10" t="s">
        <v>27</v>
      </c>
      <c r="C21" s="32"/>
      <c r="D21" s="69"/>
      <c r="F21" s="79" t="s">
        <v>27</v>
      </c>
      <c r="G21" s="99" t="s">
        <v>22</v>
      </c>
      <c r="O21" s="251" t="s">
        <v>224</v>
      </c>
      <c r="P21" s="251" t="s">
        <v>241</v>
      </c>
      <c r="Q21" s="5">
        <v>12</v>
      </c>
      <c r="R21" s="5" t="s">
        <v>248</v>
      </c>
    </row>
    <row r="22" spans="1:19" ht="18.75" customHeight="1" x14ac:dyDescent="0.4">
      <c r="A22" s="1">
        <v>15</v>
      </c>
      <c r="B22" s="10" t="s">
        <v>30</v>
      </c>
      <c r="C22" s="33"/>
      <c r="D22" s="69"/>
      <c r="F22" s="79" t="s">
        <v>30</v>
      </c>
      <c r="G22" s="99" t="s">
        <v>12</v>
      </c>
      <c r="O22" s="251" t="s">
        <v>247</v>
      </c>
      <c r="P22" s="251" t="s">
        <v>242</v>
      </c>
      <c r="Q22" s="5">
        <v>13</v>
      </c>
      <c r="R22" s="5" t="s">
        <v>233</v>
      </c>
    </row>
    <row r="23" spans="1:19" ht="18.75" customHeight="1" x14ac:dyDescent="0.4">
      <c r="A23" s="1">
        <v>16</v>
      </c>
      <c r="B23" s="13" t="s">
        <v>37</v>
      </c>
      <c r="C23" s="34"/>
      <c r="D23" s="69"/>
      <c r="F23" s="84" t="s">
        <v>37</v>
      </c>
      <c r="G23" s="100" t="s">
        <v>50</v>
      </c>
      <c r="O23" s="251"/>
      <c r="P23" s="251" t="s">
        <v>243</v>
      </c>
    </row>
    <row r="24" spans="1:19" ht="18.75" customHeight="1" x14ac:dyDescent="0.4">
      <c r="A24" s="1">
        <v>17</v>
      </c>
      <c r="B24" s="10" t="s">
        <v>35</v>
      </c>
      <c r="C24" s="32"/>
      <c r="D24" s="69"/>
      <c r="F24" s="79" t="s">
        <v>35</v>
      </c>
      <c r="G24" s="99" t="s">
        <v>5</v>
      </c>
      <c r="O24" s="252"/>
      <c r="P24" s="251" t="s">
        <v>32</v>
      </c>
      <c r="Q24" s="253"/>
      <c r="R24" s="117"/>
      <c r="S24" s="118"/>
    </row>
    <row r="25" spans="1:19" ht="18.75" customHeight="1" x14ac:dyDescent="0.4">
      <c r="A25" s="1">
        <v>18</v>
      </c>
      <c r="B25" s="10" t="s">
        <v>38</v>
      </c>
      <c r="C25" s="32"/>
      <c r="D25" s="69"/>
      <c r="F25" s="79" t="s">
        <v>38</v>
      </c>
      <c r="G25" s="99" t="s">
        <v>53</v>
      </c>
      <c r="P25" s="251" t="s">
        <v>244</v>
      </c>
    </row>
    <row r="26" spans="1:19" ht="80.25" customHeight="1" x14ac:dyDescent="0.4">
      <c r="A26" s="1">
        <v>19</v>
      </c>
      <c r="B26" s="11" t="s">
        <v>204</v>
      </c>
      <c r="C26" s="30"/>
      <c r="D26" s="69"/>
      <c r="F26" s="80" t="s">
        <v>42</v>
      </c>
      <c r="G26" s="96" t="s">
        <v>65</v>
      </c>
      <c r="P26" s="251" t="s">
        <v>245</v>
      </c>
    </row>
    <row r="27" spans="1:19" ht="75" customHeight="1" x14ac:dyDescent="0.4">
      <c r="A27" s="1">
        <v>20</v>
      </c>
      <c r="B27" s="11" t="s">
        <v>203</v>
      </c>
      <c r="C27" s="30"/>
      <c r="D27" s="71">
        <f>LEN(C27)</f>
        <v>0</v>
      </c>
      <c r="F27" s="80" t="s">
        <v>14</v>
      </c>
      <c r="G27" s="96" t="s">
        <v>56</v>
      </c>
      <c r="P27" s="251" t="s">
        <v>77</v>
      </c>
    </row>
    <row r="28" spans="1:19" ht="171.75" customHeight="1" x14ac:dyDescent="0.4">
      <c r="A28" s="1">
        <v>21</v>
      </c>
      <c r="B28" s="11" t="s">
        <v>191</v>
      </c>
      <c r="C28" s="30"/>
      <c r="D28" s="71">
        <f>LEN(C28)</f>
        <v>0</v>
      </c>
      <c r="F28" s="80" t="s">
        <v>41</v>
      </c>
      <c r="G28" s="96" t="s">
        <v>57</v>
      </c>
      <c r="H28">
        <f>LEN(G27)</f>
        <v>83</v>
      </c>
    </row>
    <row r="29" spans="1:19" ht="105" customHeight="1" x14ac:dyDescent="0.4">
      <c r="A29" s="1">
        <v>22</v>
      </c>
      <c r="B29" s="11" t="s">
        <v>202</v>
      </c>
      <c r="C29" s="30"/>
      <c r="D29" s="69"/>
      <c r="F29" s="80" t="s">
        <v>46</v>
      </c>
      <c r="G29" s="99" t="s">
        <v>55</v>
      </c>
      <c r="H29">
        <f>LEN(G28)</f>
        <v>170</v>
      </c>
    </row>
    <row r="30" spans="1:19" ht="128.25" customHeight="1" x14ac:dyDescent="0.4">
      <c r="A30" s="1">
        <v>23</v>
      </c>
      <c r="B30" s="11" t="s">
        <v>9</v>
      </c>
      <c r="C30" s="30" t="s">
        <v>261</v>
      </c>
      <c r="D30" s="69"/>
      <c r="F30" s="85" t="s">
        <v>9</v>
      </c>
      <c r="G30" s="101" t="s">
        <v>151</v>
      </c>
    </row>
    <row r="31" spans="1:19" ht="48" customHeight="1" x14ac:dyDescent="0.4">
      <c r="A31" s="1">
        <v>24</v>
      </c>
      <c r="B31" s="11" t="s">
        <v>69</v>
      </c>
      <c r="C31" s="35"/>
      <c r="D31" s="69"/>
      <c r="E31" s="75"/>
      <c r="F31" s="86" t="s">
        <v>179</v>
      </c>
      <c r="G31" s="102" t="s">
        <v>180</v>
      </c>
    </row>
    <row r="32" spans="1:19" ht="27.75" customHeight="1" x14ac:dyDescent="0.4">
      <c r="B32" s="14"/>
      <c r="C32" s="36"/>
      <c r="D32" s="69"/>
      <c r="F32" s="87"/>
      <c r="G32" s="103"/>
    </row>
    <row r="33" spans="1:8" ht="39" customHeight="1" x14ac:dyDescent="0.4">
      <c r="B33" s="15" t="s">
        <v>138</v>
      </c>
      <c r="C33" s="37"/>
      <c r="D33" s="69"/>
      <c r="F33" s="88" t="s">
        <v>0</v>
      </c>
      <c r="G33" s="104"/>
    </row>
    <row r="34" spans="1:8" ht="22.5" customHeight="1" x14ac:dyDescent="0.4">
      <c r="A34" s="1">
        <v>25</v>
      </c>
      <c r="B34" s="16" t="s">
        <v>133</v>
      </c>
      <c r="C34" s="38"/>
      <c r="D34" s="69"/>
      <c r="F34" s="89" t="s">
        <v>130</v>
      </c>
      <c r="G34" s="105" t="s">
        <v>142</v>
      </c>
      <c r="H34" s="115"/>
    </row>
    <row r="35" spans="1:8" ht="55.5" customHeight="1" x14ac:dyDescent="0.4">
      <c r="A35" s="1">
        <v>26</v>
      </c>
      <c r="B35" s="16" t="s">
        <v>134</v>
      </c>
      <c r="C35" s="39"/>
      <c r="D35" s="69">
        <f>LEN(C35)</f>
        <v>0</v>
      </c>
      <c r="E35" s="75"/>
      <c r="F35" s="89" t="s">
        <v>139</v>
      </c>
      <c r="G35" s="106" t="s">
        <v>140</v>
      </c>
    </row>
    <row r="36" spans="1:8" ht="54" customHeight="1" x14ac:dyDescent="0.4">
      <c r="A36" s="1">
        <v>27</v>
      </c>
      <c r="B36" s="17" t="s">
        <v>80</v>
      </c>
      <c r="C36" s="40"/>
      <c r="D36" s="41"/>
      <c r="F36" s="90" t="s">
        <v>80</v>
      </c>
      <c r="G36" s="107" t="s">
        <v>16</v>
      </c>
    </row>
    <row r="37" spans="1:8" ht="27.75" customHeight="1" x14ac:dyDescent="0.4">
      <c r="B37" s="18"/>
      <c r="C37" s="41"/>
      <c r="D37" s="41"/>
      <c r="F37"/>
      <c r="G37"/>
    </row>
    <row r="38" spans="1:8" ht="28.5" customHeight="1" x14ac:dyDescent="0.4">
      <c r="B38" s="282" t="s">
        <v>170</v>
      </c>
      <c r="C38" s="42" t="s">
        <v>135</v>
      </c>
      <c r="D38" s="41"/>
      <c r="F38" s="284" t="s">
        <v>187</v>
      </c>
      <c r="G38" s="108" t="s">
        <v>161</v>
      </c>
    </row>
    <row r="39" spans="1:8" ht="28.5" customHeight="1" x14ac:dyDescent="0.4">
      <c r="B39" s="283"/>
      <c r="C39" s="43" t="s">
        <v>193</v>
      </c>
      <c r="D39" s="72"/>
      <c r="F39" s="285"/>
      <c r="G39" s="109" t="s">
        <v>195</v>
      </c>
    </row>
    <row r="40" spans="1:8" ht="27.75" customHeight="1" x14ac:dyDescent="0.4">
      <c r="A40" s="260">
        <v>28</v>
      </c>
      <c r="B40" s="272" t="s">
        <v>172</v>
      </c>
      <c r="C40" s="44"/>
      <c r="D40" s="73"/>
      <c r="E40" s="76"/>
      <c r="F40" s="273" t="s">
        <v>172</v>
      </c>
      <c r="G40" s="110" t="s">
        <v>4</v>
      </c>
    </row>
    <row r="41" spans="1:8" ht="22.5" customHeight="1" x14ac:dyDescent="0.4">
      <c r="A41" s="260"/>
      <c r="B41" s="266"/>
      <c r="C41" s="45"/>
      <c r="D41" s="41"/>
      <c r="E41" s="76"/>
      <c r="F41" s="268"/>
      <c r="G41" s="111" t="s">
        <v>48</v>
      </c>
    </row>
    <row r="42" spans="1:8" ht="22.5" customHeight="1" x14ac:dyDescent="0.4">
      <c r="A42" s="260">
        <v>29</v>
      </c>
      <c r="B42" s="266" t="s">
        <v>120</v>
      </c>
      <c r="C42" s="46"/>
      <c r="D42" s="73"/>
      <c r="E42" s="76"/>
      <c r="F42" s="267" t="s">
        <v>82</v>
      </c>
      <c r="G42" s="112" t="s">
        <v>174</v>
      </c>
    </row>
    <row r="43" spans="1:8" ht="22.5" customHeight="1" x14ac:dyDescent="0.4">
      <c r="A43" s="260"/>
      <c r="B43" s="266"/>
      <c r="C43" s="47"/>
      <c r="D43" s="41"/>
      <c r="E43" s="76"/>
      <c r="F43" s="268"/>
      <c r="G43" s="111" t="s">
        <v>68</v>
      </c>
    </row>
    <row r="44" spans="1:8" ht="22.5" customHeight="1" x14ac:dyDescent="0.4">
      <c r="A44" s="260">
        <v>30</v>
      </c>
      <c r="B44" s="266" t="s">
        <v>83</v>
      </c>
      <c r="C44" s="46"/>
      <c r="D44" s="73"/>
      <c r="E44" s="76"/>
      <c r="F44" s="267" t="s">
        <v>83</v>
      </c>
      <c r="G44" s="112" t="s">
        <v>145</v>
      </c>
    </row>
    <row r="45" spans="1:8" ht="22.5" customHeight="1" x14ac:dyDescent="0.4">
      <c r="A45" s="260"/>
      <c r="B45" s="266"/>
      <c r="C45" s="48"/>
      <c r="D45" s="41"/>
      <c r="E45" s="76"/>
      <c r="F45" s="268"/>
      <c r="G45" s="111" t="s">
        <v>85</v>
      </c>
    </row>
    <row r="46" spans="1:8" ht="22.5" customHeight="1" x14ac:dyDescent="0.4">
      <c r="A46" s="260">
        <v>31</v>
      </c>
      <c r="B46" s="261" t="s">
        <v>175</v>
      </c>
      <c r="C46" s="46"/>
      <c r="D46" s="41"/>
      <c r="E46" s="76"/>
      <c r="F46" s="270" t="s">
        <v>175</v>
      </c>
      <c r="G46" s="112" t="s">
        <v>173</v>
      </c>
    </row>
    <row r="47" spans="1:8" ht="22.5" customHeight="1" x14ac:dyDescent="0.4">
      <c r="A47" s="260"/>
      <c r="B47" s="269"/>
      <c r="C47" s="48"/>
      <c r="D47" s="41"/>
      <c r="E47" s="76"/>
      <c r="F47" s="271"/>
      <c r="G47" s="111" t="s">
        <v>59</v>
      </c>
    </row>
    <row r="48" spans="1:8" ht="22.5" customHeight="1" x14ac:dyDescent="0.4">
      <c r="A48" s="260">
        <v>32</v>
      </c>
      <c r="B48" s="261" t="s">
        <v>267</v>
      </c>
      <c r="C48" s="49"/>
      <c r="D48" s="73"/>
      <c r="E48" s="76"/>
      <c r="F48" s="263" t="s">
        <v>137</v>
      </c>
      <c r="G48" s="113" t="s">
        <v>173</v>
      </c>
    </row>
    <row r="49" spans="1:7" ht="22.5" customHeight="1" x14ac:dyDescent="0.4">
      <c r="A49" s="260"/>
      <c r="B49" s="262"/>
      <c r="C49" s="50"/>
      <c r="D49" s="41"/>
      <c r="E49" s="76"/>
      <c r="F49" s="264"/>
      <c r="G49" s="114" t="s">
        <v>190</v>
      </c>
    </row>
    <row r="50" spans="1:7" ht="22.5" customHeight="1" x14ac:dyDescent="0.4">
      <c r="B50" s="19"/>
      <c r="C50" s="51"/>
    </row>
    <row r="51" spans="1:7" ht="38.25" customHeight="1" x14ac:dyDescent="0.4">
      <c r="B51" s="20" t="s">
        <v>255</v>
      </c>
      <c r="C51" s="9" t="s">
        <v>64</v>
      </c>
    </row>
    <row r="52" spans="1:7" ht="18.75" customHeight="1" x14ac:dyDescent="0.4">
      <c r="A52" s="1">
        <v>33</v>
      </c>
      <c r="B52" s="10" t="s">
        <v>44</v>
      </c>
      <c r="C52" s="52"/>
    </row>
    <row r="53" spans="1:7" ht="18.75" customHeight="1" x14ac:dyDescent="0.4">
      <c r="A53" s="1">
        <v>34</v>
      </c>
      <c r="B53" s="10" t="s">
        <v>183</v>
      </c>
      <c r="C53" s="53"/>
    </row>
    <row r="54" spans="1:7" ht="18.75" customHeight="1" x14ac:dyDescent="0.4">
      <c r="A54" s="1">
        <v>35</v>
      </c>
      <c r="B54" s="10" t="s">
        <v>184</v>
      </c>
      <c r="C54" s="54"/>
    </row>
    <row r="55" spans="1:7" ht="18.75" customHeight="1" x14ac:dyDescent="0.4">
      <c r="A55" s="1">
        <v>36</v>
      </c>
      <c r="B55" s="10" t="s">
        <v>185</v>
      </c>
      <c r="C55" s="55"/>
    </row>
    <row r="56" spans="1:7" ht="18.75" customHeight="1" x14ac:dyDescent="0.4">
      <c r="B56" s="21"/>
      <c r="C56" s="56"/>
    </row>
    <row r="57" spans="1:7" ht="39" customHeight="1" x14ac:dyDescent="0.4">
      <c r="B57" s="20" t="s">
        <v>71</v>
      </c>
      <c r="C57" s="9" t="s">
        <v>64</v>
      </c>
    </row>
    <row r="58" spans="1:7" ht="23.25" customHeight="1" x14ac:dyDescent="0.4">
      <c r="A58" s="1">
        <v>37</v>
      </c>
      <c r="B58" s="22" t="s">
        <v>3</v>
      </c>
      <c r="C58" s="57"/>
    </row>
    <row r="59" spans="1:7" ht="23.25" customHeight="1" x14ac:dyDescent="0.4">
      <c r="A59" s="1">
        <v>38</v>
      </c>
      <c r="B59" s="22" t="s">
        <v>24</v>
      </c>
      <c r="C59" s="58"/>
    </row>
    <row r="60" spans="1:7" ht="23.25" customHeight="1" x14ac:dyDescent="0.4">
      <c r="A60" s="254">
        <v>39</v>
      </c>
      <c r="B60" s="265" t="s">
        <v>106</v>
      </c>
      <c r="C60" s="58"/>
    </row>
    <row r="61" spans="1:7" ht="23.25" customHeight="1" x14ac:dyDescent="0.4">
      <c r="A61" s="254"/>
      <c r="B61" s="256"/>
      <c r="C61" s="59"/>
    </row>
    <row r="62" spans="1:7" ht="23.25" customHeight="1" x14ac:dyDescent="0.4">
      <c r="A62" s="1">
        <v>41</v>
      </c>
      <c r="B62" s="22" t="s">
        <v>256</v>
      </c>
      <c r="C62" s="58"/>
    </row>
    <row r="63" spans="1:7" ht="23.25" customHeight="1" x14ac:dyDescent="0.4">
      <c r="A63" s="1">
        <v>42</v>
      </c>
      <c r="B63" s="22" t="s">
        <v>79</v>
      </c>
      <c r="C63" s="60"/>
    </row>
    <row r="64" spans="1:7" ht="23.25" customHeight="1" x14ac:dyDescent="0.4">
      <c r="A64" s="1">
        <v>43</v>
      </c>
      <c r="B64" s="22" t="s">
        <v>159</v>
      </c>
      <c r="C64" s="61"/>
    </row>
    <row r="65" spans="1:4" ht="18.75" customHeight="1" x14ac:dyDescent="0.4">
      <c r="B65" s="21"/>
      <c r="C65" s="56"/>
    </row>
    <row r="66" spans="1:4" ht="36.75" customHeight="1" x14ac:dyDescent="0.4">
      <c r="B66" s="20" t="s">
        <v>62</v>
      </c>
      <c r="C66" s="9"/>
    </row>
    <row r="67" spans="1:4" ht="36" customHeight="1" x14ac:dyDescent="0.4">
      <c r="B67" s="277" t="s">
        <v>258</v>
      </c>
      <c r="C67" s="278"/>
    </row>
    <row r="68" spans="1:4" ht="36.75" customHeight="1" x14ac:dyDescent="0.4">
      <c r="A68" s="6">
        <v>44</v>
      </c>
      <c r="B68" s="23" t="s">
        <v>257</v>
      </c>
      <c r="C68" s="62"/>
    </row>
    <row r="69" spans="1:4" ht="18.75" customHeight="1" x14ac:dyDescent="0.4">
      <c r="B69" s="24"/>
      <c r="C69" s="63"/>
    </row>
    <row r="70" spans="1:4" ht="36.75" customHeight="1" x14ac:dyDescent="0.4">
      <c r="B70" s="25" t="s">
        <v>227</v>
      </c>
      <c r="C70" s="9" t="s">
        <v>64</v>
      </c>
    </row>
    <row r="71" spans="1:4" ht="33.75" customHeight="1" x14ac:dyDescent="0.4">
      <c r="A71" s="254">
        <v>45</v>
      </c>
      <c r="B71" s="255" t="s">
        <v>182</v>
      </c>
      <c r="C71" s="257"/>
    </row>
    <row r="72" spans="1:4" ht="30.75" customHeight="1" x14ac:dyDescent="0.4">
      <c r="A72" s="254"/>
      <c r="B72" s="256"/>
      <c r="C72" s="258"/>
    </row>
    <row r="73" spans="1:4" ht="18.75" customHeight="1" x14ac:dyDescent="0.4">
      <c r="C73" s="64"/>
    </row>
    <row r="74" spans="1:4" ht="36.75" customHeight="1" x14ac:dyDescent="0.4">
      <c r="A74" s="254">
        <v>46</v>
      </c>
      <c r="B74" s="259" t="s">
        <v>29</v>
      </c>
      <c r="C74" s="65" t="s">
        <v>206</v>
      </c>
      <c r="D74" s="69"/>
    </row>
    <row r="75" spans="1:4" ht="18.75" customHeight="1" x14ac:dyDescent="0.4">
      <c r="A75" s="254"/>
      <c r="B75" s="259"/>
      <c r="C75" s="54" t="s">
        <v>143</v>
      </c>
      <c r="D75" s="69"/>
    </row>
    <row r="76" spans="1:4" ht="17.25" customHeight="1" x14ac:dyDescent="0.4">
      <c r="A76" s="254"/>
      <c r="B76" s="259"/>
      <c r="C76" s="66" t="s">
        <v>167</v>
      </c>
      <c r="D76" s="69"/>
    </row>
    <row r="77" spans="1:4" ht="17.25" customHeight="1" x14ac:dyDescent="0.4">
      <c r="A77" s="254"/>
      <c r="B77" s="259"/>
      <c r="C77" s="66" t="s">
        <v>17</v>
      </c>
      <c r="D77" s="69"/>
    </row>
    <row r="78" spans="1:4" ht="17.25" customHeight="1" x14ac:dyDescent="0.4">
      <c r="A78" s="254"/>
      <c r="B78" s="259"/>
      <c r="C78" s="66" t="s">
        <v>146</v>
      </c>
      <c r="D78" s="69"/>
    </row>
    <row r="79" spans="1:4" ht="17.25" customHeight="1" x14ac:dyDescent="0.4">
      <c r="A79" s="254"/>
      <c r="B79" s="259"/>
      <c r="C79" s="66" t="s">
        <v>144</v>
      </c>
      <c r="D79" s="69"/>
    </row>
    <row r="80" spans="1:4" ht="17.25" customHeight="1" x14ac:dyDescent="0.4">
      <c r="A80" s="254"/>
      <c r="B80" s="259"/>
      <c r="C80" s="66" t="s">
        <v>28</v>
      </c>
      <c r="D80" s="69"/>
    </row>
    <row r="81" spans="1:4" ht="21.75" customHeight="1" x14ac:dyDescent="0.4">
      <c r="A81" s="254"/>
      <c r="B81" s="259"/>
      <c r="C81" s="67" t="s">
        <v>205</v>
      </c>
      <c r="D81" s="69"/>
    </row>
    <row r="82" spans="1:4" ht="9.75" customHeight="1" x14ac:dyDescent="0.4">
      <c r="C82" s="63"/>
    </row>
    <row r="83" spans="1:4" ht="17.25" customHeight="1" x14ac:dyDescent="0.4"/>
    <row r="84" spans="1:4" ht="17.25" customHeight="1" x14ac:dyDescent="0.4"/>
    <row r="87" spans="1:4" ht="15.75" customHeight="1" x14ac:dyDescent="0.4"/>
    <row r="88" spans="1:4" ht="15.75" customHeight="1" x14ac:dyDescent="0.4"/>
    <row r="89" spans="1:4" ht="15.75" customHeight="1" x14ac:dyDescent="0.4"/>
    <row r="90" spans="1:4" ht="15.75" customHeight="1" x14ac:dyDescent="0.4"/>
    <row r="91" spans="1:4" ht="15.75" customHeight="1" x14ac:dyDescent="0.4"/>
    <row r="92" spans="1:4" ht="15.75" customHeight="1" x14ac:dyDescent="0.4"/>
    <row r="93" spans="1:4" ht="15.75" customHeight="1" x14ac:dyDescent="0.4"/>
    <row r="94" spans="1:4" ht="15.75" customHeight="1" x14ac:dyDescent="0.4"/>
    <row r="95" spans="1:4" ht="15.75" customHeight="1" x14ac:dyDescent="0.4"/>
    <row r="96" spans="1:4" ht="15.75" customHeight="1" x14ac:dyDescent="0.4"/>
  </sheetData>
  <mergeCells count="32">
    <mergeCell ref="B1:D1"/>
    <mergeCell ref="B2:C2"/>
    <mergeCell ref="F2:G2"/>
    <mergeCell ref="B67:C67"/>
    <mergeCell ref="B11:B12"/>
    <mergeCell ref="F11:F12"/>
    <mergeCell ref="B14:B15"/>
    <mergeCell ref="F14:F15"/>
    <mergeCell ref="B38:B39"/>
    <mergeCell ref="F38:F39"/>
    <mergeCell ref="A40:A41"/>
    <mergeCell ref="B40:B41"/>
    <mergeCell ref="F40:F41"/>
    <mergeCell ref="A42:A43"/>
    <mergeCell ref="B42:B43"/>
    <mergeCell ref="F42:F43"/>
    <mergeCell ref="A44:A45"/>
    <mergeCell ref="B44:B45"/>
    <mergeCell ref="F44:F45"/>
    <mergeCell ref="A46:A47"/>
    <mergeCell ref="B46:B47"/>
    <mergeCell ref="F46:F47"/>
    <mergeCell ref="A48:A49"/>
    <mergeCell ref="B48:B49"/>
    <mergeCell ref="F48:F49"/>
    <mergeCell ref="A60:A61"/>
    <mergeCell ref="B60:B61"/>
    <mergeCell ref="A71:A72"/>
    <mergeCell ref="B71:B72"/>
    <mergeCell ref="C71:C72"/>
    <mergeCell ref="A74:A81"/>
    <mergeCell ref="B74:B81"/>
  </mergeCells>
  <phoneticPr fontId="1"/>
  <conditionalFormatting sqref="C23">
    <cfRule type="containsText" dxfId="186" priority="654" operator="containsText" text="か月">
      <formula>NOT(ISERROR(SEARCH("か月",C23)))</formula>
    </cfRule>
    <cfRule type="containsText" dxfId="185" priority="632" operator="containsText" text="うま味">
      <formula>NOT(ISERROR(SEARCH("うま味",C23)))</formula>
    </cfRule>
    <cfRule type="containsText" dxfId="184" priority="633" operator="containsText" text="旨み">
      <formula>NOT(ISERROR(SEARCH("旨み",C23)))</formula>
    </cfRule>
    <cfRule type="containsText" dxfId="183" priority="634" operator="containsText" text="旨味">
      <formula>NOT(ISERROR(SEARCH("旨味",C23)))</formula>
    </cfRule>
    <cfRule type="containsText" dxfId="182" priority="635" operator="containsText" text="美味">
      <formula>NOT(ISERROR(SEARCH("美味",C23)))</formula>
    </cfRule>
    <cfRule type="containsText" dxfId="181" priority="636" operator="containsText" text="ML">
      <formula>NOT(ISERROR(SEARCH("ML",C23)))</formula>
    </cfRule>
    <cfRule type="containsText" dxfId="180" priority="637" operator="containsText" text="ml">
      <formula>NOT(ISERROR(SEARCH("ml",C23)))</formula>
    </cfRule>
    <cfRule type="containsText" dxfId="179" priority="638" operator="containsText" text="WEBサイト">
      <formula>NOT(ISERROR(SEARCH("WEBサイト",C23)))</formula>
    </cfRule>
    <cfRule type="containsText" dxfId="178" priority="639" operator="containsText" text="HP">
      <formula>NOT(ISERROR(SEARCH("HP",C23)))</formula>
    </cfRule>
    <cfRule type="containsText" dxfId="177" priority="640" operator="containsText" text="ホームページ">
      <formula>NOT(ISERROR(SEARCH("ホームページ",C23)))</formula>
    </cfRule>
    <cfRule type="containsText" dxfId="176" priority="641" operator="containsText" text="取扱">
      <formula>NOT(ISERROR(SEARCH("取扱",C23)))</formula>
    </cfRule>
    <cfRule type="containsText" dxfId="175" priority="642" operator="containsText" text="迄">
      <formula>NOT(ISERROR(SEARCH("迄",C23)))</formula>
    </cfRule>
    <cfRule type="containsText" dxfId="174" priority="643" operator="containsText" text="又">
      <formula>NOT(ISERROR(SEARCH("又",C23)))</formula>
    </cfRule>
    <cfRule type="containsText" dxfId="173" priority="644" operator="containsText" text="等">
      <formula>NOT(ISERROR(SEARCH("等",C23)))</formula>
    </cfRule>
    <cfRule type="containsText" dxfId="172" priority="645" operator="containsText" text="下さい">
      <formula>NOT(ISERROR(SEARCH("下さい",C23)))</formula>
    </cfRule>
    <cfRule type="containsText" dxfId="171" priority="646" operator="containsText" text="出来る">
      <formula>NOT(ISERROR(SEARCH("出来る",C23)))</formula>
    </cfRule>
    <cfRule type="containsText" dxfId="170" priority="647" operator="containsText" text="為">
      <formula>NOT(ISERROR(SEARCH("為",C23)))</formula>
    </cfRule>
    <cfRule type="containsText" dxfId="169" priority="648" operator="containsText" text="更に">
      <formula>NOT(ISERROR(SEARCH("更に",C23)))</formula>
    </cfRule>
    <cfRule type="containsText" dxfId="168" priority="649" operator="containsText" text="様々">
      <formula>NOT(ISERROR(SEARCH("様々",C23)))</formula>
    </cfRule>
    <cfRule type="containsText" dxfId="167" priority="650" operator="containsText" text="皆様">
      <formula>NOT(ISERROR(SEARCH("皆様",C23)))</formula>
    </cfRule>
    <cfRule type="containsText" dxfId="166" priority="651" operator="containsText" text="お客様">
      <formula>NOT(ISERROR(SEARCH("お客様",C23)))</formula>
    </cfRule>
    <cfRule type="containsText" dxfId="165" priority="652" operator="containsText" text="子供">
      <formula>NOT(ISERROR(SEARCH("子供",C23)))</formula>
    </cfRule>
    <cfRule type="containsText" dxfId="164" priority="653" operator="containsText" text="ケ月">
      <formula>NOT(ISERROR(SEARCH("ケ月",C23)))</formula>
    </cfRule>
    <cfRule type="containsText" dxfId="163" priority="655" operator="containsText" text="ヶ月">
      <formula>NOT(ISERROR(SEARCH("ヶ月",C23)))</formula>
    </cfRule>
    <cfRule type="containsText" dxfId="162" priority="631" operator="containsText" text="ｍｌ">
      <formula>NOT(ISERROR(SEARCH("ｍｌ",C23)))</formula>
    </cfRule>
    <cfRule type="containsText" dxfId="161" priority="656" operator="containsText" text="ヵ月">
      <formula>NOT(ISERROR(SEARCH("ヵ月",C23)))</formula>
    </cfRule>
    <cfRule type="containsText" dxfId="160" priority="659" operator="containsText" text="おススメ">
      <formula>NOT(ISERROR(SEARCH("おススメ",C23)))</formula>
    </cfRule>
    <cfRule type="containsText" dxfId="159" priority="661" operator="containsText" text="美味しく">
      <formula>NOT(ISERROR(SEARCH("美味しく",C23)))</formula>
    </cfRule>
    <cfRule type="containsText" dxfId="158" priority="691" operator="containsText" text="お勧め、オススメ">
      <formula>NOT(ISERROR(SEARCH("お勧め、オススメ",C23)))</formula>
    </cfRule>
    <cfRule type="containsText" dxfId="157" priority="692" operator="containsText" text="頂く">
      <formula>NOT(ISERROR(SEARCH("頂く",C23)))</formula>
    </cfRule>
    <cfRule type="containsText" dxfId="156" priority="693" operator="containsText" text="美味しい">
      <formula>NOT(ISERROR(SEARCH("美味しい",C23)))</formula>
    </cfRule>
  </conditionalFormatting>
  <conditionalFormatting sqref="G23">
    <cfRule type="containsText" dxfId="155" priority="253" operator="containsText" text="ｍｌ">
      <formula>NOT(ISERROR(SEARCH("ｍｌ",G23)))</formula>
    </cfRule>
    <cfRule type="containsText" dxfId="154" priority="254" operator="containsText" text="うま味">
      <formula>NOT(ISERROR(SEARCH("うま味",G23)))</formula>
    </cfRule>
    <cfRule type="containsText" dxfId="153" priority="255" operator="containsText" text="旨み">
      <formula>NOT(ISERROR(SEARCH("旨み",G23)))</formula>
    </cfRule>
    <cfRule type="containsText" dxfId="152" priority="256" operator="containsText" text="旨味">
      <formula>NOT(ISERROR(SEARCH("旨味",G23)))</formula>
    </cfRule>
    <cfRule type="containsText" dxfId="151" priority="257" operator="containsText" text="美味">
      <formula>NOT(ISERROR(SEARCH("美味",G23)))</formula>
    </cfRule>
    <cfRule type="containsText" dxfId="150" priority="258" operator="containsText" text="ML">
      <formula>NOT(ISERROR(SEARCH("ML",G23)))</formula>
    </cfRule>
    <cfRule type="containsText" dxfId="149" priority="259" operator="containsText" text="ml">
      <formula>NOT(ISERROR(SEARCH("ml",G23)))</formula>
    </cfRule>
    <cfRule type="containsText" dxfId="148" priority="261" operator="containsText" text="HP">
      <formula>NOT(ISERROR(SEARCH("HP",G23)))</formula>
    </cfRule>
    <cfRule type="containsText" dxfId="147" priority="262" operator="containsText" text="ホームページ">
      <formula>NOT(ISERROR(SEARCH("ホームページ",G23)))</formula>
    </cfRule>
    <cfRule type="containsText" dxfId="146" priority="263" operator="containsText" text="取扱">
      <formula>NOT(ISERROR(SEARCH("取扱",G23)))</formula>
    </cfRule>
    <cfRule type="containsText" dxfId="145" priority="264" operator="containsText" text="迄">
      <formula>NOT(ISERROR(SEARCH("迄",G23)))</formula>
    </cfRule>
    <cfRule type="containsText" dxfId="144" priority="265" operator="containsText" text="又">
      <formula>NOT(ISERROR(SEARCH("又",G23)))</formula>
    </cfRule>
    <cfRule type="containsText" dxfId="143" priority="266" operator="containsText" text="等">
      <formula>NOT(ISERROR(SEARCH("等",G23)))</formula>
    </cfRule>
    <cfRule type="containsText" dxfId="142" priority="267" operator="containsText" text="下さい">
      <formula>NOT(ISERROR(SEARCH("下さい",G23)))</formula>
    </cfRule>
    <cfRule type="containsText" dxfId="141" priority="268" operator="containsText" text="出来る">
      <formula>NOT(ISERROR(SEARCH("出来る",G23)))</formula>
    </cfRule>
    <cfRule type="containsText" dxfId="140" priority="269" operator="containsText" text="為">
      <formula>NOT(ISERROR(SEARCH("為",G23)))</formula>
    </cfRule>
    <cfRule type="containsText" dxfId="139" priority="270" operator="containsText" text="更に">
      <formula>NOT(ISERROR(SEARCH("更に",G23)))</formula>
    </cfRule>
    <cfRule type="containsText" dxfId="138" priority="271" operator="containsText" text="様々">
      <formula>NOT(ISERROR(SEARCH("様々",G23)))</formula>
    </cfRule>
    <cfRule type="containsText" dxfId="137" priority="272" operator="containsText" text="皆様">
      <formula>NOT(ISERROR(SEARCH("皆様",G23)))</formula>
    </cfRule>
    <cfRule type="containsText" dxfId="136" priority="273" operator="containsText" text="お客様">
      <formula>NOT(ISERROR(SEARCH("お客様",G23)))</formula>
    </cfRule>
    <cfRule type="containsText" dxfId="135" priority="274" operator="containsText" text="子供">
      <formula>NOT(ISERROR(SEARCH("子供",G23)))</formula>
    </cfRule>
    <cfRule type="containsText" dxfId="134" priority="275" operator="containsText" text="ケ月">
      <formula>NOT(ISERROR(SEARCH("ケ月",G23)))</formula>
    </cfRule>
    <cfRule type="containsText" dxfId="133" priority="276" operator="containsText" text="か月">
      <formula>NOT(ISERROR(SEARCH("か月",G23)))</formula>
    </cfRule>
    <cfRule type="containsText" dxfId="132" priority="278" operator="containsText" text="ヵ月">
      <formula>NOT(ISERROR(SEARCH("ヵ月",G23)))</formula>
    </cfRule>
    <cfRule type="containsText" dxfId="131" priority="281" operator="containsText" text="おススメ">
      <formula>NOT(ISERROR(SEARCH("おススメ",G23)))</formula>
    </cfRule>
    <cfRule type="containsText" dxfId="130" priority="283" operator="containsText" text="美味しく">
      <formula>NOT(ISERROR(SEARCH("美味しく",G23)))</formula>
    </cfRule>
    <cfRule type="containsText" dxfId="129" priority="313" operator="containsText" text="お勧め、オススメ">
      <formula>NOT(ISERROR(SEARCH("お勧め、オススメ",G23)))</formula>
    </cfRule>
    <cfRule type="containsText" dxfId="128" priority="314" operator="containsText" text="頂く">
      <formula>NOT(ISERROR(SEARCH("頂く",G23)))</formula>
    </cfRule>
    <cfRule type="containsText" dxfId="127" priority="315" operator="containsText" text="美味しい">
      <formula>NOT(ISERROR(SEARCH("美味しい",G23)))</formula>
    </cfRule>
    <cfRule type="containsText" dxfId="126" priority="260" operator="containsText" text="WEBサイト">
      <formula>NOT(ISERROR(SEARCH("WEBサイト",G23)))</formula>
    </cfRule>
    <cfRule type="containsText" dxfId="125" priority="277" operator="containsText" text="ヶ月">
      <formula>NOT(ISERROR(SEARCH("ヶ月",G23)))</formula>
    </cfRule>
  </conditionalFormatting>
  <dataValidations count="4">
    <dataValidation type="list" allowBlank="1" showInputMessage="1" showErrorMessage="1" sqref="G22" xr:uid="{00000000-0002-0000-0000-000000000000}">
      <formula1>#REF!</formula1>
    </dataValidation>
    <dataValidation type="list" allowBlank="1" showInputMessage="1" showErrorMessage="1" sqref="C11:C12" xr:uid="{00000000-0002-0000-0000-000001000000}">
      <formula1>$O$9:$O$22</formula1>
    </dataValidation>
    <dataValidation type="list" allowBlank="1" showInputMessage="1" showErrorMessage="1" sqref="C14:C15" xr:uid="{00000000-0002-0000-0000-000002000000}">
      <formula1>$P$10:$P$27</formula1>
    </dataValidation>
    <dataValidation imeMode="halfAlpha" allowBlank="1" showInputMessage="1" showErrorMessage="1" sqref="C16 C20:C21 C53 C68 C55:C56 C65" xr:uid="{00000000-0002-0000-0000-000003000000}"/>
  </dataValidations>
  <hyperlinks>
    <hyperlink ref="G36" display="https://www.youtube.com/・・・・・・・・" xr:uid="{00000000-0004-0000-0000-000000000000}"/>
    <hyperlink ref="G41" display="https://m.facebook.com/montbelljpn" xr:uid="{00000000-0004-0000-0000-000001000000}"/>
    <hyperlink ref="G43" display="https://twitter.com/montbelljp" xr:uid="{00000000-0004-0000-0000-000002000000}"/>
    <hyperlink ref="G45" display="https://www.instagram.com/・・・・・・" xr:uid="{00000000-0004-0000-0000-000003000000}"/>
    <hyperlink ref="G47" display="https://www.youtube.com/user/montbellec/featured" xr:uid="{00000000-0004-0000-0000-000004000000}"/>
    <hyperlink ref="G49" display="monbell1975" xr:uid="{00000000-0004-0000-0000-000005000000}"/>
  </hyperlinks>
  <pageMargins left="0.78740157480314965" right="0.78740157480314965" top="0.78740157480314965" bottom="0.19685039370078741" header="0.31496062992125984" footer="0.31496062992125984"/>
  <pageSetup paperSize="8" scale="41" orientation="portrait" r:id="rId1"/>
  <colBreaks count="1" manualBreakCount="1">
    <brk id="3" max="80" man="1"/>
  </colBreaks>
  <drawing r:id="rId2"/>
  <legacyDrawing r:id="rId3"/>
  <mc:AlternateContent xmlns:mc="http://schemas.openxmlformats.org/markup-compatibility/2006">
    <mc:Choice Requires="x14">
      <controls>
        <mc:AlternateContent xmlns:mc="http://schemas.openxmlformats.org/markup-compatibility/2006">
          <mc:Choice Requires="x14">
            <control shapeId="6" r:id="rId4" name="チェック 8">
              <controlPr defaultSize="0" autoFill="0" autoLine="0" autoPict="0">
                <anchor moveWithCells="1">
                  <from>
                    <xdr:col>2</xdr:col>
                    <xdr:colOff>47625</xdr:colOff>
                    <xdr:row>9</xdr:row>
                    <xdr:rowOff>76200</xdr:rowOff>
                  </from>
                  <to>
                    <xdr:col>2</xdr:col>
                    <xdr:colOff>771525</xdr:colOff>
                    <xdr:row>9</xdr:row>
                    <xdr:rowOff>314325</xdr:rowOff>
                  </to>
                </anchor>
              </controlPr>
            </control>
          </mc:Choice>
        </mc:AlternateContent>
        <mc:AlternateContent xmlns:mc="http://schemas.openxmlformats.org/markup-compatibility/2006">
          <mc:Choice Requires="x14">
            <control shapeId="7" r:id="rId5" name="チェック 9">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xmlns:mc="http://schemas.openxmlformats.org/markup-compatibility/2006">
          <mc:Choice Requires="x14">
            <control shapeId="11" r:id="rId6" name="チェック 10">
              <controlPr defaultSize="0" autoFill="0" autoLine="0" autoPict="0">
                <anchor moveWithCells="1">
                  <from>
                    <xdr:col>2</xdr:col>
                    <xdr:colOff>1476375</xdr:colOff>
                    <xdr:row>9</xdr:row>
                    <xdr:rowOff>76200</xdr:rowOff>
                  </from>
                  <to>
                    <xdr:col>2</xdr:col>
                    <xdr:colOff>2466975</xdr:colOff>
                    <xdr:row>9</xdr:row>
                    <xdr:rowOff>314325</xdr:rowOff>
                  </to>
                </anchor>
              </controlPr>
            </control>
          </mc:Choice>
        </mc:AlternateContent>
        <mc:AlternateContent xmlns:mc="http://schemas.openxmlformats.org/markup-compatibility/2006">
          <mc:Choice Requires="x14">
            <control shapeId="13" r:id="rId7" name="チェック 11">
              <controlPr defaultSize="0" autoFill="0" autoLine="0" autoPict="0">
                <anchor moveWithCells="1">
                  <from>
                    <xdr:col>2</xdr:col>
                    <xdr:colOff>2428875</xdr:colOff>
                    <xdr:row>9</xdr:row>
                    <xdr:rowOff>76200</xdr:rowOff>
                  </from>
                  <to>
                    <xdr:col>2</xdr:col>
                    <xdr:colOff>3200400</xdr:colOff>
                    <xdr:row>9</xdr:row>
                    <xdr:rowOff>342900</xdr:rowOff>
                  </to>
                </anchor>
              </controlPr>
            </control>
          </mc:Choice>
        </mc:AlternateContent>
        <mc:AlternateContent xmlns:mc="http://schemas.openxmlformats.org/markup-compatibility/2006">
          <mc:Choice Requires="x14">
            <control shapeId="14" r:id="rId8" name="チェック 12">
              <controlPr defaultSize="0" autoFill="0" autoLine="0" autoPict="0">
                <anchor moveWithCells="1">
                  <from>
                    <xdr:col>2</xdr:col>
                    <xdr:colOff>3162300</xdr:colOff>
                    <xdr:row>9</xdr:row>
                    <xdr:rowOff>76200</xdr:rowOff>
                  </from>
                  <to>
                    <xdr:col>2</xdr:col>
                    <xdr:colOff>3848100</xdr:colOff>
                    <xdr:row>9</xdr:row>
                    <xdr:rowOff>314325</xdr:rowOff>
                  </to>
                </anchor>
              </controlPr>
            </control>
          </mc:Choice>
        </mc:AlternateContent>
        <mc:AlternateContent xmlns:mc="http://schemas.openxmlformats.org/markup-compatibility/2006">
          <mc:Choice Requires="x14">
            <control shapeId="15" r:id="rId9" name="チェック 13">
              <controlPr defaultSize="0" autoFill="0" autoLine="0" autoPict="0">
                <anchor moveWithCells="1">
                  <from>
                    <xdr:col>2</xdr:col>
                    <xdr:colOff>3771900</xdr:colOff>
                    <xdr:row>9</xdr:row>
                    <xdr:rowOff>76200</xdr:rowOff>
                  </from>
                  <to>
                    <xdr:col>2</xdr:col>
                    <xdr:colOff>4953000</xdr:colOff>
                    <xdr:row>9</xdr:row>
                    <xdr:rowOff>314325</xdr:rowOff>
                  </to>
                </anchor>
              </controlPr>
            </control>
          </mc:Choice>
        </mc:AlternateContent>
        <mc:AlternateContent xmlns:mc="http://schemas.openxmlformats.org/markup-compatibility/2006">
          <mc:Choice Requires="x14">
            <control shapeId="16" r:id="rId10" name="チェック 14">
              <controlPr defaultSize="0" autoFill="0" autoLine="0" autoPict="0">
                <anchor moveWithCells="1">
                  <from>
                    <xdr:col>2</xdr:col>
                    <xdr:colOff>47625</xdr:colOff>
                    <xdr:row>9</xdr:row>
                    <xdr:rowOff>304800</xdr:rowOff>
                  </from>
                  <to>
                    <xdr:col>2</xdr:col>
                    <xdr:colOff>723900</xdr:colOff>
                    <xdr:row>9</xdr:row>
                    <xdr:rowOff>533400</xdr:rowOff>
                  </to>
                </anchor>
              </controlPr>
            </control>
          </mc:Choice>
        </mc:AlternateContent>
        <mc:AlternateContent xmlns:mc="http://schemas.openxmlformats.org/markup-compatibility/2006">
          <mc:Choice Requires="x14">
            <control shapeId="17" r:id="rId11" name="チェック 15">
              <controlPr defaultSize="0" autoFill="0" autoLine="0" autoPict="0">
                <anchor moveWithCells="1">
                  <from>
                    <xdr:col>2</xdr:col>
                    <xdr:colOff>838200</xdr:colOff>
                    <xdr:row>9</xdr:row>
                    <xdr:rowOff>304800</xdr:rowOff>
                  </from>
                  <to>
                    <xdr:col>2</xdr:col>
                    <xdr:colOff>1524000</xdr:colOff>
                    <xdr:row>9</xdr:row>
                    <xdr:rowOff>533400</xdr:rowOff>
                  </to>
                </anchor>
              </controlPr>
            </control>
          </mc:Choice>
        </mc:AlternateContent>
        <mc:AlternateContent xmlns:mc="http://schemas.openxmlformats.org/markup-compatibility/2006">
          <mc:Choice Requires="x14">
            <control shapeId="18" r:id="rId12" name="チェック 16">
              <controlPr defaultSize="0" autoFill="0" autoLine="0" autoPict="0">
                <anchor moveWithCells="1">
                  <from>
                    <xdr:col>2</xdr:col>
                    <xdr:colOff>1476375</xdr:colOff>
                    <xdr:row>9</xdr:row>
                    <xdr:rowOff>304800</xdr:rowOff>
                  </from>
                  <to>
                    <xdr:col>2</xdr:col>
                    <xdr:colOff>2466975</xdr:colOff>
                    <xdr:row>9</xdr:row>
                    <xdr:rowOff>533400</xdr:rowOff>
                  </to>
                </anchor>
              </controlPr>
            </control>
          </mc:Choice>
        </mc:AlternateContent>
        <mc:AlternateContent xmlns:mc="http://schemas.openxmlformats.org/markup-compatibility/2006">
          <mc:Choice Requires="x14">
            <control shapeId="19" r:id="rId13" name="チェック 17">
              <controlPr defaultSize="0" autoFill="0" autoLine="0" autoPict="0">
                <anchor moveWithCells="1">
                  <from>
                    <xdr:col>2</xdr:col>
                    <xdr:colOff>2428875</xdr:colOff>
                    <xdr:row>9</xdr:row>
                    <xdr:rowOff>304800</xdr:rowOff>
                  </from>
                  <to>
                    <xdr:col>2</xdr:col>
                    <xdr:colOff>3810000</xdr:colOff>
                    <xdr:row>9</xdr:row>
                    <xdr:rowOff>533400</xdr:rowOff>
                  </to>
                </anchor>
              </controlPr>
            </control>
          </mc:Choice>
        </mc:AlternateContent>
        <mc:AlternateContent xmlns:mc="http://schemas.openxmlformats.org/markup-compatibility/2006">
          <mc:Choice Requires="x14">
            <control shapeId="20" r:id="rId14" name="チェック 19">
              <controlPr defaultSize="0" autoFill="0" autoLine="0" autoPict="0">
                <anchor moveWithCells="1">
                  <from>
                    <xdr:col>2</xdr:col>
                    <xdr:colOff>3771900</xdr:colOff>
                    <xdr:row>9</xdr:row>
                    <xdr:rowOff>304800</xdr:rowOff>
                  </from>
                  <to>
                    <xdr:col>2</xdr:col>
                    <xdr:colOff>4829175</xdr:colOff>
                    <xdr:row>9</xdr:row>
                    <xdr:rowOff>533400</xdr:rowOff>
                  </to>
                </anchor>
              </controlPr>
            </control>
          </mc:Choice>
        </mc:AlternateContent>
        <mc:AlternateContent xmlns:mc="http://schemas.openxmlformats.org/markup-compatibility/2006">
          <mc:Choice Requires="x14">
            <control shapeId="21" r:id="rId15" name="チェック 20">
              <controlPr defaultSize="0" autoFill="0" autoLine="0" autoPict="0">
                <anchor moveWithCells="1">
                  <from>
                    <xdr:col>2</xdr:col>
                    <xdr:colOff>47625</xdr:colOff>
                    <xdr:row>9</xdr:row>
                    <xdr:rowOff>523875</xdr:rowOff>
                  </from>
                  <to>
                    <xdr:col>2</xdr:col>
                    <xdr:colOff>1104900</xdr:colOff>
                    <xdr:row>9</xdr:row>
                    <xdr:rowOff>762000</xdr:rowOff>
                  </to>
                </anchor>
              </controlPr>
            </control>
          </mc:Choice>
        </mc:AlternateContent>
        <mc:AlternateContent xmlns:mc="http://schemas.openxmlformats.org/markup-compatibility/2006">
          <mc:Choice Requires="x14">
            <control shapeId="22" r:id="rId16" name="チェック 21">
              <controlPr defaultSize="0" autoFill="0" autoLine="0" autoPict="0">
                <anchor moveWithCells="1">
                  <from>
                    <xdr:col>2</xdr:col>
                    <xdr:colOff>1133475</xdr:colOff>
                    <xdr:row>9</xdr:row>
                    <xdr:rowOff>523875</xdr:rowOff>
                  </from>
                  <to>
                    <xdr:col>2</xdr:col>
                    <xdr:colOff>2943225</xdr:colOff>
                    <xdr:row>9</xdr:row>
                    <xdr:rowOff>762000</xdr:rowOff>
                  </to>
                </anchor>
              </controlPr>
            </control>
          </mc:Choice>
        </mc:AlternateContent>
        <mc:AlternateContent xmlns:mc="http://schemas.openxmlformats.org/markup-compatibility/2006">
          <mc:Choice Requires="x14">
            <control shapeId="23" r:id="rId17" name="チェック 36">
              <controlPr defaultSize="0" autoFill="0" autoLine="0" autoPict="0">
                <anchor moveWithCells="1">
                  <from>
                    <xdr:col>6</xdr:col>
                    <xdr:colOff>47625</xdr:colOff>
                    <xdr:row>9</xdr:row>
                    <xdr:rowOff>76200</xdr:rowOff>
                  </from>
                  <to>
                    <xdr:col>6</xdr:col>
                    <xdr:colOff>771525</xdr:colOff>
                    <xdr:row>9</xdr:row>
                    <xdr:rowOff>314325</xdr:rowOff>
                  </to>
                </anchor>
              </controlPr>
            </control>
          </mc:Choice>
        </mc:AlternateContent>
        <mc:AlternateContent xmlns:mc="http://schemas.openxmlformats.org/markup-compatibility/2006">
          <mc:Choice Requires="x14">
            <control shapeId="24" r:id="rId18" name="チェック 37">
              <controlPr defaultSize="0" autoFill="0" autoLine="0" autoPict="0">
                <anchor moveWithCells="1">
                  <from>
                    <xdr:col>6</xdr:col>
                    <xdr:colOff>838200</xdr:colOff>
                    <xdr:row>9</xdr:row>
                    <xdr:rowOff>76200</xdr:rowOff>
                  </from>
                  <to>
                    <xdr:col>6</xdr:col>
                    <xdr:colOff>1457325</xdr:colOff>
                    <xdr:row>9</xdr:row>
                    <xdr:rowOff>314325</xdr:rowOff>
                  </to>
                </anchor>
              </controlPr>
            </control>
          </mc:Choice>
        </mc:AlternateContent>
        <mc:AlternateContent xmlns:mc="http://schemas.openxmlformats.org/markup-compatibility/2006">
          <mc:Choice Requires="x14">
            <control shapeId="25" r:id="rId19" name="チェック 38">
              <controlPr defaultSize="0" autoFill="0" autoLine="0" autoPict="0">
                <anchor moveWithCells="1">
                  <from>
                    <xdr:col>6</xdr:col>
                    <xdr:colOff>1476375</xdr:colOff>
                    <xdr:row>9</xdr:row>
                    <xdr:rowOff>76200</xdr:rowOff>
                  </from>
                  <to>
                    <xdr:col>6</xdr:col>
                    <xdr:colOff>2162175</xdr:colOff>
                    <xdr:row>9</xdr:row>
                    <xdr:rowOff>314325</xdr:rowOff>
                  </to>
                </anchor>
              </controlPr>
            </control>
          </mc:Choice>
        </mc:AlternateContent>
        <mc:AlternateContent xmlns:mc="http://schemas.openxmlformats.org/markup-compatibility/2006">
          <mc:Choice Requires="x14">
            <control shapeId="26" r:id="rId20" name="チェック 39">
              <controlPr defaultSize="0" autoFill="0" autoLine="0" autoPict="0">
                <anchor moveWithCells="1">
                  <from>
                    <xdr:col>6</xdr:col>
                    <xdr:colOff>2428875</xdr:colOff>
                    <xdr:row>9</xdr:row>
                    <xdr:rowOff>76200</xdr:rowOff>
                  </from>
                  <to>
                    <xdr:col>6</xdr:col>
                    <xdr:colOff>3200400</xdr:colOff>
                    <xdr:row>9</xdr:row>
                    <xdr:rowOff>342900</xdr:rowOff>
                  </to>
                </anchor>
              </controlPr>
            </control>
          </mc:Choice>
        </mc:AlternateContent>
        <mc:AlternateContent xmlns:mc="http://schemas.openxmlformats.org/markup-compatibility/2006">
          <mc:Choice Requires="x14">
            <control shapeId="27" r:id="rId21" name="チェック 40">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28" r:id="rId22" name="チェック 41">
              <controlPr defaultSize="0" autoFill="0" autoLine="0" autoPict="0">
                <anchor moveWithCells="1">
                  <from>
                    <xdr:col>6</xdr:col>
                    <xdr:colOff>3771900</xdr:colOff>
                    <xdr:row>9</xdr:row>
                    <xdr:rowOff>76200</xdr:rowOff>
                  </from>
                  <to>
                    <xdr:col>6</xdr:col>
                    <xdr:colOff>4943475</xdr:colOff>
                    <xdr:row>9</xdr:row>
                    <xdr:rowOff>314325</xdr:rowOff>
                  </to>
                </anchor>
              </controlPr>
            </control>
          </mc:Choice>
        </mc:AlternateContent>
        <mc:AlternateContent xmlns:mc="http://schemas.openxmlformats.org/markup-compatibility/2006">
          <mc:Choice Requires="x14">
            <control shapeId="29" r:id="rId23" name="チェック 42">
              <controlPr defaultSize="0" autoFill="0" autoLine="0" autoPict="0">
                <anchor moveWithCells="1">
                  <from>
                    <xdr:col>6</xdr:col>
                    <xdr:colOff>47625</xdr:colOff>
                    <xdr:row>9</xdr:row>
                    <xdr:rowOff>304800</xdr:rowOff>
                  </from>
                  <to>
                    <xdr:col>6</xdr:col>
                    <xdr:colOff>723900</xdr:colOff>
                    <xdr:row>9</xdr:row>
                    <xdr:rowOff>533400</xdr:rowOff>
                  </to>
                </anchor>
              </controlPr>
            </control>
          </mc:Choice>
        </mc:AlternateContent>
        <mc:AlternateContent xmlns:mc="http://schemas.openxmlformats.org/markup-compatibility/2006">
          <mc:Choice Requires="x14">
            <control shapeId="30" r:id="rId24" name="チェック 43">
              <controlPr defaultSize="0" autoFill="0" autoLine="0" autoPict="0">
                <anchor moveWithCells="1">
                  <from>
                    <xdr:col>6</xdr:col>
                    <xdr:colOff>838200</xdr:colOff>
                    <xdr:row>9</xdr:row>
                    <xdr:rowOff>304800</xdr:rowOff>
                  </from>
                  <to>
                    <xdr:col>6</xdr:col>
                    <xdr:colOff>1524000</xdr:colOff>
                    <xdr:row>9</xdr:row>
                    <xdr:rowOff>533400</xdr:rowOff>
                  </to>
                </anchor>
              </controlPr>
            </control>
          </mc:Choice>
        </mc:AlternateContent>
        <mc:AlternateContent xmlns:mc="http://schemas.openxmlformats.org/markup-compatibility/2006">
          <mc:Choice Requires="x14">
            <control shapeId="31" r:id="rId25" name="チェック 44">
              <controlPr defaultSize="0" autoFill="0" autoLine="0" autoPict="0">
                <anchor moveWithCells="1">
                  <from>
                    <xdr:col>6</xdr:col>
                    <xdr:colOff>1476375</xdr:colOff>
                    <xdr:row>9</xdr:row>
                    <xdr:rowOff>304800</xdr:rowOff>
                  </from>
                  <to>
                    <xdr:col>6</xdr:col>
                    <xdr:colOff>2466975</xdr:colOff>
                    <xdr:row>9</xdr:row>
                    <xdr:rowOff>533400</xdr:rowOff>
                  </to>
                </anchor>
              </controlPr>
            </control>
          </mc:Choice>
        </mc:AlternateContent>
        <mc:AlternateContent xmlns:mc="http://schemas.openxmlformats.org/markup-compatibility/2006">
          <mc:Choice Requires="x14">
            <control shapeId="32" r:id="rId26" name="チェック 45">
              <controlPr defaultSize="0" autoFill="0" autoLine="0" autoPict="0">
                <anchor moveWithCells="1">
                  <from>
                    <xdr:col>6</xdr:col>
                    <xdr:colOff>2428875</xdr:colOff>
                    <xdr:row>9</xdr:row>
                    <xdr:rowOff>304800</xdr:rowOff>
                  </from>
                  <to>
                    <xdr:col>6</xdr:col>
                    <xdr:colOff>3810000</xdr:colOff>
                    <xdr:row>9</xdr:row>
                    <xdr:rowOff>533400</xdr:rowOff>
                  </to>
                </anchor>
              </controlPr>
            </control>
          </mc:Choice>
        </mc:AlternateContent>
        <mc:AlternateContent xmlns:mc="http://schemas.openxmlformats.org/markup-compatibility/2006">
          <mc:Choice Requires="x14">
            <control shapeId="33" r:id="rId27" name="チェック 46">
              <controlPr defaultSize="0" autoFill="0" autoLine="0" autoPict="0">
                <anchor moveWithCells="1">
                  <from>
                    <xdr:col>6</xdr:col>
                    <xdr:colOff>3771900</xdr:colOff>
                    <xdr:row>9</xdr:row>
                    <xdr:rowOff>304800</xdr:rowOff>
                  </from>
                  <to>
                    <xdr:col>6</xdr:col>
                    <xdr:colOff>4829175</xdr:colOff>
                    <xdr:row>9</xdr:row>
                    <xdr:rowOff>533400</xdr:rowOff>
                  </to>
                </anchor>
              </controlPr>
            </control>
          </mc:Choice>
        </mc:AlternateContent>
        <mc:AlternateContent xmlns:mc="http://schemas.openxmlformats.org/markup-compatibility/2006">
          <mc:Choice Requires="x14">
            <control shapeId="34" r:id="rId28" name="チェック 47">
              <controlPr defaultSize="0" autoFill="0" autoLine="0" autoPict="0">
                <anchor moveWithCells="1">
                  <from>
                    <xdr:col>6</xdr:col>
                    <xdr:colOff>47625</xdr:colOff>
                    <xdr:row>9</xdr:row>
                    <xdr:rowOff>542925</xdr:rowOff>
                  </from>
                  <to>
                    <xdr:col>6</xdr:col>
                    <xdr:colOff>1104900</xdr:colOff>
                    <xdr:row>9</xdr:row>
                    <xdr:rowOff>771525</xdr:rowOff>
                  </to>
                </anchor>
              </controlPr>
            </control>
          </mc:Choice>
        </mc:AlternateContent>
        <mc:AlternateContent xmlns:mc="http://schemas.openxmlformats.org/markup-compatibility/2006">
          <mc:Choice Requires="x14">
            <control shapeId="35" r:id="rId29" name="チェック 48">
              <controlPr defaultSize="0" autoFill="0" autoLine="0" autoPict="0">
                <anchor moveWithCells="1">
                  <from>
                    <xdr:col>6</xdr:col>
                    <xdr:colOff>1133475</xdr:colOff>
                    <xdr:row>9</xdr:row>
                    <xdr:rowOff>542925</xdr:rowOff>
                  </from>
                  <to>
                    <xdr:col>6</xdr:col>
                    <xdr:colOff>2943225</xdr:colOff>
                    <xdr:row>9</xdr:row>
                    <xdr:rowOff>771525</xdr:rowOff>
                  </to>
                </anchor>
              </controlPr>
            </control>
          </mc:Choice>
        </mc:AlternateContent>
        <mc:AlternateContent xmlns:mc="http://schemas.openxmlformats.org/markup-compatibility/2006">
          <mc:Choice Requires="x14">
            <control shapeId="36" r:id="rId30" name="チェック 58">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37" r:id="rId31" name="チェック 99">
              <controlPr defaultSize="0" autoFill="0" autoLine="0" autoPict="0">
                <anchor moveWithCells="1">
                  <from>
                    <xdr:col>2</xdr:col>
                    <xdr:colOff>47625</xdr:colOff>
                    <xdr:row>12</xdr:row>
                    <xdr:rowOff>76200</xdr:rowOff>
                  </from>
                  <to>
                    <xdr:col>2</xdr:col>
                    <xdr:colOff>771525</xdr:colOff>
                    <xdr:row>12</xdr:row>
                    <xdr:rowOff>314325</xdr:rowOff>
                  </to>
                </anchor>
              </controlPr>
            </control>
          </mc:Choice>
        </mc:AlternateContent>
        <mc:AlternateContent xmlns:mc="http://schemas.openxmlformats.org/markup-compatibility/2006">
          <mc:Choice Requires="x14">
            <control shapeId="38" r:id="rId32" name="チェック 100">
              <controlPr defaultSize="0" autoFill="0" autoLine="0" autoPict="0">
                <anchor moveWithCells="1">
                  <from>
                    <xdr:col>2</xdr:col>
                    <xdr:colOff>838200</xdr:colOff>
                    <xdr:row>12</xdr:row>
                    <xdr:rowOff>76200</xdr:rowOff>
                  </from>
                  <to>
                    <xdr:col>2</xdr:col>
                    <xdr:colOff>1457325</xdr:colOff>
                    <xdr:row>12</xdr:row>
                    <xdr:rowOff>314325</xdr:rowOff>
                  </to>
                </anchor>
              </controlPr>
            </control>
          </mc:Choice>
        </mc:AlternateContent>
        <mc:AlternateContent xmlns:mc="http://schemas.openxmlformats.org/markup-compatibility/2006">
          <mc:Choice Requires="x14">
            <control shapeId="39" r:id="rId33" name="チェック 101">
              <controlPr defaultSize="0" autoFill="0" autoLine="0" autoPict="0">
                <anchor moveWithCells="1">
                  <from>
                    <xdr:col>2</xdr:col>
                    <xdr:colOff>2171700</xdr:colOff>
                    <xdr:row>12</xdr:row>
                    <xdr:rowOff>76200</xdr:rowOff>
                  </from>
                  <to>
                    <xdr:col>2</xdr:col>
                    <xdr:colOff>3114675</xdr:colOff>
                    <xdr:row>12</xdr:row>
                    <xdr:rowOff>314325</xdr:rowOff>
                  </to>
                </anchor>
              </controlPr>
            </control>
          </mc:Choice>
        </mc:AlternateContent>
        <mc:AlternateContent xmlns:mc="http://schemas.openxmlformats.org/markup-compatibility/2006">
          <mc:Choice Requires="x14">
            <control shapeId="40" r:id="rId34" name="チェック 102">
              <controlPr defaultSize="0" autoFill="0" autoLine="0" autoPict="0">
                <anchor moveWithCells="1">
                  <from>
                    <xdr:col>2</xdr:col>
                    <xdr:colOff>3152775</xdr:colOff>
                    <xdr:row>12</xdr:row>
                    <xdr:rowOff>76200</xdr:rowOff>
                  </from>
                  <to>
                    <xdr:col>2</xdr:col>
                    <xdr:colOff>3933825</xdr:colOff>
                    <xdr:row>12</xdr:row>
                    <xdr:rowOff>342900</xdr:rowOff>
                  </to>
                </anchor>
              </controlPr>
            </control>
          </mc:Choice>
        </mc:AlternateContent>
        <mc:AlternateContent xmlns:mc="http://schemas.openxmlformats.org/markup-compatibility/2006">
          <mc:Choice Requires="x14">
            <control shapeId="41" r:id="rId35" name="チェック 103">
              <controlPr defaultSize="0" autoFill="0" autoLine="0" autoPict="0">
                <anchor moveWithCells="1">
                  <from>
                    <xdr:col>2</xdr:col>
                    <xdr:colOff>47625</xdr:colOff>
                    <xdr:row>12</xdr:row>
                    <xdr:rowOff>314325</xdr:rowOff>
                  </from>
                  <to>
                    <xdr:col>2</xdr:col>
                    <xdr:colOff>1104900</xdr:colOff>
                    <xdr:row>12</xdr:row>
                    <xdr:rowOff>561975</xdr:rowOff>
                  </to>
                </anchor>
              </controlPr>
            </control>
          </mc:Choice>
        </mc:AlternateContent>
        <mc:AlternateContent xmlns:mc="http://schemas.openxmlformats.org/markup-compatibility/2006">
          <mc:Choice Requires="x14">
            <control shapeId="42" r:id="rId36" name="チェック 104">
              <controlPr defaultSize="0" autoFill="0" autoLine="0" autoPict="0">
                <anchor moveWithCells="1">
                  <from>
                    <xdr:col>2</xdr:col>
                    <xdr:colOff>47625</xdr:colOff>
                    <xdr:row>12</xdr:row>
                    <xdr:rowOff>561975</xdr:rowOff>
                  </from>
                  <to>
                    <xdr:col>2</xdr:col>
                    <xdr:colOff>942975</xdr:colOff>
                    <xdr:row>12</xdr:row>
                    <xdr:rowOff>800100</xdr:rowOff>
                  </to>
                </anchor>
              </controlPr>
            </control>
          </mc:Choice>
        </mc:AlternateContent>
        <mc:AlternateContent xmlns:mc="http://schemas.openxmlformats.org/markup-compatibility/2006">
          <mc:Choice Requires="x14">
            <control shapeId="43" r:id="rId37" name="チェック 105">
              <controlPr defaultSize="0" autoFill="0" autoLine="0" autoPict="0">
                <anchor moveWithCells="1">
                  <from>
                    <xdr:col>2</xdr:col>
                    <xdr:colOff>1152525</xdr:colOff>
                    <xdr:row>12</xdr:row>
                    <xdr:rowOff>333375</xdr:rowOff>
                  </from>
                  <to>
                    <xdr:col>2</xdr:col>
                    <xdr:colOff>1838325</xdr:colOff>
                    <xdr:row>12</xdr:row>
                    <xdr:rowOff>561975</xdr:rowOff>
                  </to>
                </anchor>
              </controlPr>
            </control>
          </mc:Choice>
        </mc:AlternateContent>
        <mc:AlternateContent xmlns:mc="http://schemas.openxmlformats.org/markup-compatibility/2006">
          <mc:Choice Requires="x14">
            <control shapeId="44" r:id="rId38" name="チェック 106">
              <controlPr defaultSize="0" autoFill="0" autoLine="0" autoPict="0">
                <anchor moveWithCells="1">
                  <from>
                    <xdr:col>2</xdr:col>
                    <xdr:colOff>2047875</xdr:colOff>
                    <xdr:row>12</xdr:row>
                    <xdr:rowOff>314325</xdr:rowOff>
                  </from>
                  <to>
                    <xdr:col>2</xdr:col>
                    <xdr:colOff>2733675</xdr:colOff>
                    <xdr:row>12</xdr:row>
                    <xdr:rowOff>561975</xdr:rowOff>
                  </to>
                </anchor>
              </controlPr>
            </control>
          </mc:Choice>
        </mc:AlternateContent>
        <mc:AlternateContent xmlns:mc="http://schemas.openxmlformats.org/markup-compatibility/2006">
          <mc:Choice Requires="x14">
            <control shapeId="45" r:id="rId39" name="チェック 107">
              <controlPr defaultSize="0" autoFill="0" autoLine="0" autoPict="0">
                <anchor moveWithCells="1">
                  <from>
                    <xdr:col>2</xdr:col>
                    <xdr:colOff>2514600</xdr:colOff>
                    <xdr:row>12</xdr:row>
                    <xdr:rowOff>314325</xdr:rowOff>
                  </from>
                  <to>
                    <xdr:col>2</xdr:col>
                    <xdr:colOff>3495675</xdr:colOff>
                    <xdr:row>12</xdr:row>
                    <xdr:rowOff>561975</xdr:rowOff>
                  </to>
                </anchor>
              </controlPr>
            </control>
          </mc:Choice>
        </mc:AlternateContent>
        <mc:AlternateContent xmlns:mc="http://schemas.openxmlformats.org/markup-compatibility/2006">
          <mc:Choice Requires="x14">
            <control shapeId="46" r:id="rId40" name="チェック 108">
              <controlPr defaultSize="0" autoFill="0" autoLine="0" autoPict="0">
                <anchor moveWithCells="1">
                  <from>
                    <xdr:col>2</xdr:col>
                    <xdr:colOff>3476625</xdr:colOff>
                    <xdr:row>12</xdr:row>
                    <xdr:rowOff>314325</xdr:rowOff>
                  </from>
                  <to>
                    <xdr:col>2</xdr:col>
                    <xdr:colOff>4295775</xdr:colOff>
                    <xdr:row>12</xdr:row>
                    <xdr:rowOff>561975</xdr:rowOff>
                  </to>
                </anchor>
              </controlPr>
            </control>
          </mc:Choice>
        </mc:AlternateContent>
        <mc:AlternateContent xmlns:mc="http://schemas.openxmlformats.org/markup-compatibility/2006">
          <mc:Choice Requires="x14">
            <control shapeId="47" r:id="rId41" name="チェック 109">
              <controlPr defaultSize="0" autoFill="0" autoLine="0" autoPict="0">
                <anchor moveWithCells="1">
                  <from>
                    <xdr:col>2</xdr:col>
                    <xdr:colOff>4191000</xdr:colOff>
                    <xdr:row>12</xdr:row>
                    <xdr:rowOff>314325</xdr:rowOff>
                  </from>
                  <to>
                    <xdr:col>2</xdr:col>
                    <xdr:colOff>4752975</xdr:colOff>
                    <xdr:row>12</xdr:row>
                    <xdr:rowOff>561975</xdr:rowOff>
                  </to>
                </anchor>
              </controlPr>
            </control>
          </mc:Choice>
        </mc:AlternateContent>
        <mc:AlternateContent xmlns:mc="http://schemas.openxmlformats.org/markup-compatibility/2006">
          <mc:Choice Requires="x14">
            <control shapeId="48" r:id="rId42" name="チェック 110">
              <controlPr defaultSize="0" autoFill="0" autoLine="0" autoPict="0">
                <anchor moveWithCells="1">
                  <from>
                    <xdr:col>2</xdr:col>
                    <xdr:colOff>838200</xdr:colOff>
                    <xdr:row>12</xdr:row>
                    <xdr:rowOff>571500</xdr:rowOff>
                  </from>
                  <to>
                    <xdr:col>2</xdr:col>
                    <xdr:colOff>1905000</xdr:colOff>
                    <xdr:row>12</xdr:row>
                    <xdr:rowOff>828675</xdr:rowOff>
                  </to>
                </anchor>
              </controlPr>
            </control>
          </mc:Choice>
        </mc:AlternateContent>
        <mc:AlternateContent xmlns:mc="http://schemas.openxmlformats.org/markup-compatibility/2006">
          <mc:Choice Requires="x14">
            <control shapeId="49" r:id="rId43" name="チェック 111">
              <controlPr defaultSize="0" autoFill="0" autoLine="0" autoPict="0">
                <anchor moveWithCells="1">
                  <from>
                    <xdr:col>2</xdr:col>
                    <xdr:colOff>1571625</xdr:colOff>
                    <xdr:row>12</xdr:row>
                    <xdr:rowOff>571500</xdr:rowOff>
                  </from>
                  <to>
                    <xdr:col>2</xdr:col>
                    <xdr:colOff>2476500</xdr:colOff>
                    <xdr:row>12</xdr:row>
                    <xdr:rowOff>828675</xdr:rowOff>
                  </to>
                </anchor>
              </controlPr>
            </control>
          </mc:Choice>
        </mc:AlternateContent>
        <mc:AlternateContent xmlns:mc="http://schemas.openxmlformats.org/markup-compatibility/2006">
          <mc:Choice Requires="x14">
            <control shapeId="50" r:id="rId44" name="チェック 112">
              <controlPr defaultSize="0" autoFill="0" autoLine="0" autoPict="0">
                <anchor moveWithCells="1">
                  <from>
                    <xdr:col>2</xdr:col>
                    <xdr:colOff>2466975</xdr:colOff>
                    <xdr:row>12</xdr:row>
                    <xdr:rowOff>561975</xdr:rowOff>
                  </from>
                  <to>
                    <xdr:col>2</xdr:col>
                    <xdr:colOff>2943225</xdr:colOff>
                    <xdr:row>12</xdr:row>
                    <xdr:rowOff>800100</xdr:rowOff>
                  </to>
                </anchor>
              </controlPr>
            </control>
          </mc:Choice>
        </mc:AlternateContent>
        <mc:AlternateContent xmlns:mc="http://schemas.openxmlformats.org/markup-compatibility/2006">
          <mc:Choice Requires="x14">
            <control shapeId="51" r:id="rId45" name="チェック 113">
              <controlPr defaultSize="0" autoFill="0" autoLine="0" autoPict="0">
                <anchor moveWithCells="1">
                  <from>
                    <xdr:col>2</xdr:col>
                    <xdr:colOff>3000375</xdr:colOff>
                    <xdr:row>12</xdr:row>
                    <xdr:rowOff>561975</xdr:rowOff>
                  </from>
                  <to>
                    <xdr:col>2</xdr:col>
                    <xdr:colOff>3771900</xdr:colOff>
                    <xdr:row>12</xdr:row>
                    <xdr:rowOff>800100</xdr:rowOff>
                  </to>
                </anchor>
              </controlPr>
            </control>
          </mc:Choice>
        </mc:AlternateContent>
        <mc:AlternateContent xmlns:mc="http://schemas.openxmlformats.org/markup-compatibility/2006">
          <mc:Choice Requires="x14">
            <control shapeId="52" r:id="rId46" name="チェック 177">
              <controlPr defaultSize="0" autoFill="0" autoLine="0" autoPict="0">
                <anchor moveWithCells="1">
                  <from>
                    <xdr:col>2</xdr:col>
                    <xdr:colOff>1438275</xdr:colOff>
                    <xdr:row>12</xdr:row>
                    <xdr:rowOff>76200</xdr:rowOff>
                  </from>
                  <to>
                    <xdr:col>2</xdr:col>
                    <xdr:colOff>2200275</xdr:colOff>
                    <xdr:row>12</xdr:row>
                    <xdr:rowOff>314325</xdr:rowOff>
                  </to>
                </anchor>
              </controlPr>
            </control>
          </mc:Choice>
        </mc:AlternateContent>
        <mc:AlternateContent xmlns:mc="http://schemas.openxmlformats.org/markup-compatibility/2006">
          <mc:Choice Requires="x14">
            <control shapeId="53" r:id="rId47" name="チェック 194">
              <controlPr defaultSize="0" autoFill="0" autoLine="0" autoPict="0">
                <anchor moveWithCells="1">
                  <from>
                    <xdr:col>6</xdr:col>
                    <xdr:colOff>47625</xdr:colOff>
                    <xdr:row>12</xdr:row>
                    <xdr:rowOff>76200</xdr:rowOff>
                  </from>
                  <to>
                    <xdr:col>6</xdr:col>
                    <xdr:colOff>771525</xdr:colOff>
                    <xdr:row>12</xdr:row>
                    <xdr:rowOff>314325</xdr:rowOff>
                  </to>
                </anchor>
              </controlPr>
            </control>
          </mc:Choice>
        </mc:AlternateContent>
        <mc:AlternateContent xmlns:mc="http://schemas.openxmlformats.org/markup-compatibility/2006">
          <mc:Choice Requires="x14">
            <control shapeId="54" r:id="rId48" name="チェック 195">
              <controlPr defaultSize="0" autoFill="0" autoLine="0" autoPict="0">
                <anchor moveWithCells="1">
                  <from>
                    <xdr:col>6</xdr:col>
                    <xdr:colOff>838200</xdr:colOff>
                    <xdr:row>12</xdr:row>
                    <xdr:rowOff>76200</xdr:rowOff>
                  </from>
                  <to>
                    <xdr:col>6</xdr:col>
                    <xdr:colOff>1457325</xdr:colOff>
                    <xdr:row>12</xdr:row>
                    <xdr:rowOff>314325</xdr:rowOff>
                  </to>
                </anchor>
              </controlPr>
            </control>
          </mc:Choice>
        </mc:AlternateContent>
        <mc:AlternateContent xmlns:mc="http://schemas.openxmlformats.org/markup-compatibility/2006">
          <mc:Choice Requires="x14">
            <control shapeId="55" r:id="rId49" name="チェック 196">
              <controlPr defaultSize="0" autoFill="0" autoLine="0" autoPict="0">
                <anchor moveWithCells="1">
                  <from>
                    <xdr:col>6</xdr:col>
                    <xdr:colOff>2171700</xdr:colOff>
                    <xdr:row>12</xdr:row>
                    <xdr:rowOff>76200</xdr:rowOff>
                  </from>
                  <to>
                    <xdr:col>6</xdr:col>
                    <xdr:colOff>3114675</xdr:colOff>
                    <xdr:row>12</xdr:row>
                    <xdr:rowOff>314325</xdr:rowOff>
                  </to>
                </anchor>
              </controlPr>
            </control>
          </mc:Choice>
        </mc:AlternateContent>
        <mc:AlternateContent xmlns:mc="http://schemas.openxmlformats.org/markup-compatibility/2006">
          <mc:Choice Requires="x14">
            <control shapeId="56" r:id="rId50" name="チェック 197">
              <controlPr defaultSize="0" autoFill="0" autoLine="0" autoPict="0">
                <anchor moveWithCells="1">
                  <from>
                    <xdr:col>6</xdr:col>
                    <xdr:colOff>3152775</xdr:colOff>
                    <xdr:row>12</xdr:row>
                    <xdr:rowOff>76200</xdr:rowOff>
                  </from>
                  <to>
                    <xdr:col>6</xdr:col>
                    <xdr:colOff>3933825</xdr:colOff>
                    <xdr:row>12</xdr:row>
                    <xdr:rowOff>342900</xdr:rowOff>
                  </to>
                </anchor>
              </controlPr>
            </control>
          </mc:Choice>
        </mc:AlternateContent>
        <mc:AlternateContent xmlns:mc="http://schemas.openxmlformats.org/markup-compatibility/2006">
          <mc:Choice Requires="x14">
            <control shapeId="57" r:id="rId51" name="チェック 198">
              <controlPr defaultSize="0" autoFill="0" autoLine="0" autoPict="0">
                <anchor moveWithCells="1">
                  <from>
                    <xdr:col>6</xdr:col>
                    <xdr:colOff>47625</xdr:colOff>
                    <xdr:row>12</xdr:row>
                    <xdr:rowOff>314325</xdr:rowOff>
                  </from>
                  <to>
                    <xdr:col>6</xdr:col>
                    <xdr:colOff>1104900</xdr:colOff>
                    <xdr:row>12</xdr:row>
                    <xdr:rowOff>561975</xdr:rowOff>
                  </to>
                </anchor>
              </controlPr>
            </control>
          </mc:Choice>
        </mc:AlternateContent>
        <mc:AlternateContent xmlns:mc="http://schemas.openxmlformats.org/markup-compatibility/2006">
          <mc:Choice Requires="x14">
            <control shapeId="58" r:id="rId52" name="チェック 199">
              <controlPr defaultSize="0" autoFill="0" autoLine="0" autoPict="0">
                <anchor moveWithCells="1">
                  <from>
                    <xdr:col>6</xdr:col>
                    <xdr:colOff>66675</xdr:colOff>
                    <xdr:row>12</xdr:row>
                    <xdr:rowOff>581025</xdr:rowOff>
                  </from>
                  <to>
                    <xdr:col>6</xdr:col>
                    <xdr:colOff>952500</xdr:colOff>
                    <xdr:row>12</xdr:row>
                    <xdr:rowOff>828675</xdr:rowOff>
                  </to>
                </anchor>
              </controlPr>
            </control>
          </mc:Choice>
        </mc:AlternateContent>
        <mc:AlternateContent xmlns:mc="http://schemas.openxmlformats.org/markup-compatibility/2006">
          <mc:Choice Requires="x14">
            <control shapeId="59" r:id="rId53" name="チェック 200">
              <controlPr defaultSize="0" autoFill="0" autoLine="0" autoPict="0">
                <anchor moveWithCells="1">
                  <from>
                    <xdr:col>6</xdr:col>
                    <xdr:colOff>1152525</xdr:colOff>
                    <xdr:row>12</xdr:row>
                    <xdr:rowOff>333375</xdr:rowOff>
                  </from>
                  <to>
                    <xdr:col>6</xdr:col>
                    <xdr:colOff>1838325</xdr:colOff>
                    <xdr:row>12</xdr:row>
                    <xdr:rowOff>561975</xdr:rowOff>
                  </to>
                </anchor>
              </controlPr>
            </control>
          </mc:Choice>
        </mc:AlternateContent>
        <mc:AlternateContent xmlns:mc="http://schemas.openxmlformats.org/markup-compatibility/2006">
          <mc:Choice Requires="x14">
            <control shapeId="60" r:id="rId54" name="チェック 201">
              <controlPr defaultSize="0" autoFill="0" autoLine="0" autoPict="0">
                <anchor moveWithCells="1">
                  <from>
                    <xdr:col>6</xdr:col>
                    <xdr:colOff>2047875</xdr:colOff>
                    <xdr:row>12</xdr:row>
                    <xdr:rowOff>314325</xdr:rowOff>
                  </from>
                  <to>
                    <xdr:col>6</xdr:col>
                    <xdr:colOff>2733675</xdr:colOff>
                    <xdr:row>12</xdr:row>
                    <xdr:rowOff>561975</xdr:rowOff>
                  </to>
                </anchor>
              </controlPr>
            </control>
          </mc:Choice>
        </mc:AlternateContent>
        <mc:AlternateContent xmlns:mc="http://schemas.openxmlformats.org/markup-compatibility/2006">
          <mc:Choice Requires="x14">
            <control shapeId="61" r:id="rId55" name="チェック 202">
              <controlPr defaultSize="0" autoFill="0" autoLine="0" autoPict="0">
                <anchor moveWithCells="1">
                  <from>
                    <xdr:col>6</xdr:col>
                    <xdr:colOff>2514600</xdr:colOff>
                    <xdr:row>12</xdr:row>
                    <xdr:rowOff>314325</xdr:rowOff>
                  </from>
                  <to>
                    <xdr:col>6</xdr:col>
                    <xdr:colOff>3495675</xdr:colOff>
                    <xdr:row>12</xdr:row>
                    <xdr:rowOff>561975</xdr:rowOff>
                  </to>
                </anchor>
              </controlPr>
            </control>
          </mc:Choice>
        </mc:AlternateContent>
        <mc:AlternateContent xmlns:mc="http://schemas.openxmlformats.org/markup-compatibility/2006">
          <mc:Choice Requires="x14">
            <control shapeId="62" r:id="rId56" name="チェック 203">
              <controlPr defaultSize="0" autoFill="0" autoLine="0" autoPict="0">
                <anchor moveWithCells="1">
                  <from>
                    <xdr:col>6</xdr:col>
                    <xdr:colOff>3476625</xdr:colOff>
                    <xdr:row>12</xdr:row>
                    <xdr:rowOff>314325</xdr:rowOff>
                  </from>
                  <to>
                    <xdr:col>6</xdr:col>
                    <xdr:colOff>4295775</xdr:colOff>
                    <xdr:row>12</xdr:row>
                    <xdr:rowOff>561975</xdr:rowOff>
                  </to>
                </anchor>
              </controlPr>
            </control>
          </mc:Choice>
        </mc:AlternateContent>
        <mc:AlternateContent xmlns:mc="http://schemas.openxmlformats.org/markup-compatibility/2006">
          <mc:Choice Requires="x14">
            <control shapeId="63" r:id="rId57" name="チェック 204">
              <controlPr defaultSize="0" autoFill="0" autoLine="0" autoPict="0">
                <anchor moveWithCells="1">
                  <from>
                    <xdr:col>6</xdr:col>
                    <xdr:colOff>4191000</xdr:colOff>
                    <xdr:row>12</xdr:row>
                    <xdr:rowOff>314325</xdr:rowOff>
                  </from>
                  <to>
                    <xdr:col>6</xdr:col>
                    <xdr:colOff>4752975</xdr:colOff>
                    <xdr:row>12</xdr:row>
                    <xdr:rowOff>561975</xdr:rowOff>
                  </to>
                </anchor>
              </controlPr>
            </control>
          </mc:Choice>
        </mc:AlternateContent>
        <mc:AlternateContent xmlns:mc="http://schemas.openxmlformats.org/markup-compatibility/2006">
          <mc:Choice Requires="x14">
            <control shapeId="11264" r:id="rId58" name="チェック 205">
              <controlPr defaultSize="0" autoFill="0" autoLine="0" autoPict="0">
                <anchor moveWithCells="1">
                  <from>
                    <xdr:col>6</xdr:col>
                    <xdr:colOff>847725</xdr:colOff>
                    <xdr:row>12</xdr:row>
                    <xdr:rowOff>600075</xdr:rowOff>
                  </from>
                  <to>
                    <xdr:col>6</xdr:col>
                    <xdr:colOff>1914525</xdr:colOff>
                    <xdr:row>12</xdr:row>
                    <xdr:rowOff>828675</xdr:rowOff>
                  </to>
                </anchor>
              </controlPr>
            </control>
          </mc:Choice>
        </mc:AlternateContent>
        <mc:AlternateContent xmlns:mc="http://schemas.openxmlformats.org/markup-compatibility/2006">
          <mc:Choice Requires="x14">
            <control shapeId="11265" r:id="rId59" name="チェック 206">
              <controlPr defaultSize="0" autoFill="0" autoLine="0" autoPict="0">
                <anchor moveWithCells="1">
                  <from>
                    <xdr:col>6</xdr:col>
                    <xdr:colOff>1590675</xdr:colOff>
                    <xdr:row>12</xdr:row>
                    <xdr:rowOff>600075</xdr:rowOff>
                  </from>
                  <to>
                    <xdr:col>6</xdr:col>
                    <xdr:colOff>2486025</xdr:colOff>
                    <xdr:row>12</xdr:row>
                    <xdr:rowOff>828675</xdr:rowOff>
                  </to>
                </anchor>
              </controlPr>
            </control>
          </mc:Choice>
        </mc:AlternateContent>
        <mc:AlternateContent xmlns:mc="http://schemas.openxmlformats.org/markup-compatibility/2006">
          <mc:Choice Requires="x14">
            <control shapeId="11266" r:id="rId60" name="チェック 207">
              <controlPr defaultSize="0" autoFill="0" autoLine="0" autoPict="0">
                <anchor moveWithCells="1">
                  <from>
                    <xdr:col>6</xdr:col>
                    <xdr:colOff>2476500</xdr:colOff>
                    <xdr:row>12</xdr:row>
                    <xdr:rowOff>581025</xdr:rowOff>
                  </from>
                  <to>
                    <xdr:col>6</xdr:col>
                    <xdr:colOff>2962275</xdr:colOff>
                    <xdr:row>12</xdr:row>
                    <xdr:rowOff>828675</xdr:rowOff>
                  </to>
                </anchor>
              </controlPr>
            </control>
          </mc:Choice>
        </mc:AlternateContent>
        <mc:AlternateContent xmlns:mc="http://schemas.openxmlformats.org/markup-compatibility/2006">
          <mc:Choice Requires="x14">
            <control shapeId="11267" r:id="rId61" name="チェック 208">
              <controlPr defaultSize="0" autoFill="0" autoLine="0" autoPict="0">
                <anchor moveWithCells="1">
                  <from>
                    <xdr:col>6</xdr:col>
                    <xdr:colOff>3009900</xdr:colOff>
                    <xdr:row>12</xdr:row>
                    <xdr:rowOff>581025</xdr:rowOff>
                  </from>
                  <to>
                    <xdr:col>6</xdr:col>
                    <xdr:colOff>3771900</xdr:colOff>
                    <xdr:row>12</xdr:row>
                    <xdr:rowOff>828675</xdr:rowOff>
                  </to>
                </anchor>
              </controlPr>
            </control>
          </mc:Choice>
        </mc:AlternateContent>
        <mc:AlternateContent xmlns:mc="http://schemas.openxmlformats.org/markup-compatibility/2006">
          <mc:Choice Requires="x14">
            <control shapeId="11268" r:id="rId62" name="チェック 209">
              <controlPr defaultSize="0" autoFill="0" autoLine="0" autoPict="0">
                <anchor moveWithCells="1">
                  <from>
                    <xdr:col>6</xdr:col>
                    <xdr:colOff>1438275</xdr:colOff>
                    <xdr:row>12</xdr:row>
                    <xdr:rowOff>76200</xdr:rowOff>
                  </from>
                  <to>
                    <xdr:col>6</xdr:col>
                    <xdr:colOff>2200275</xdr:colOff>
                    <xdr:row>12</xdr:row>
                    <xdr:rowOff>314325</xdr:rowOff>
                  </to>
                </anchor>
              </controlPr>
            </control>
          </mc:Choice>
        </mc:AlternateContent>
        <mc:AlternateContent xmlns:mc="http://schemas.openxmlformats.org/markup-compatibility/2006">
          <mc:Choice Requires="x14">
            <control shapeId="11269" r:id="rId63" name="チェック 248">
              <controlPr defaultSize="0" autoFill="0" autoLine="0" autoPict="0">
                <anchor moveWithCells="1">
                  <from>
                    <xdr:col>1</xdr:col>
                    <xdr:colOff>2238375</xdr:colOff>
                    <xdr:row>74</xdr:row>
                    <xdr:rowOff>0</xdr:rowOff>
                  </from>
                  <to>
                    <xdr:col>2</xdr:col>
                    <xdr:colOff>295275</xdr:colOff>
                    <xdr:row>75</xdr:row>
                    <xdr:rowOff>38100</xdr:rowOff>
                  </to>
                </anchor>
              </controlPr>
            </control>
          </mc:Choice>
        </mc:AlternateContent>
        <mc:AlternateContent xmlns:mc="http://schemas.openxmlformats.org/markup-compatibility/2006">
          <mc:Choice Requires="x14">
            <control shapeId="11270" r:id="rId64" name="チェック 249">
              <controlPr defaultSize="0" autoFill="0" autoLine="0" autoPict="0">
                <anchor moveWithCells="1">
                  <from>
                    <xdr:col>1</xdr:col>
                    <xdr:colOff>2238375</xdr:colOff>
                    <xdr:row>74</xdr:row>
                    <xdr:rowOff>190500</xdr:rowOff>
                  </from>
                  <to>
                    <xdr:col>2</xdr:col>
                    <xdr:colOff>257175</xdr:colOff>
                    <xdr:row>76</xdr:row>
                    <xdr:rowOff>9525</xdr:rowOff>
                  </to>
                </anchor>
              </controlPr>
            </control>
          </mc:Choice>
        </mc:AlternateContent>
        <mc:AlternateContent xmlns:mc="http://schemas.openxmlformats.org/markup-compatibility/2006">
          <mc:Choice Requires="x14">
            <control shapeId="11271" r:id="rId65" name="チェック 250">
              <controlPr defaultSize="0" autoFill="0" autoLine="0" autoPict="0">
                <anchor moveWithCells="1">
                  <from>
                    <xdr:col>1</xdr:col>
                    <xdr:colOff>2238375</xdr:colOff>
                    <xdr:row>75</xdr:row>
                    <xdr:rowOff>190500</xdr:rowOff>
                  </from>
                  <to>
                    <xdr:col>2</xdr:col>
                    <xdr:colOff>257175</xdr:colOff>
                    <xdr:row>77</xdr:row>
                    <xdr:rowOff>38100</xdr:rowOff>
                  </to>
                </anchor>
              </controlPr>
            </control>
          </mc:Choice>
        </mc:AlternateContent>
        <mc:AlternateContent xmlns:mc="http://schemas.openxmlformats.org/markup-compatibility/2006">
          <mc:Choice Requires="x14">
            <control shapeId="11282" r:id="rId66" name="チェック 251">
              <controlPr defaultSize="0" autoFill="0" autoLine="0" autoPict="0">
                <anchor moveWithCells="1">
                  <from>
                    <xdr:col>1</xdr:col>
                    <xdr:colOff>2238375</xdr:colOff>
                    <xdr:row>76</xdr:row>
                    <xdr:rowOff>200025</xdr:rowOff>
                  </from>
                  <to>
                    <xdr:col>2</xdr:col>
                    <xdr:colOff>257175</xdr:colOff>
                    <xdr:row>78</xdr:row>
                    <xdr:rowOff>38100</xdr:rowOff>
                  </to>
                </anchor>
              </controlPr>
            </control>
          </mc:Choice>
        </mc:AlternateContent>
        <mc:AlternateContent xmlns:mc="http://schemas.openxmlformats.org/markup-compatibility/2006">
          <mc:Choice Requires="x14">
            <control shapeId="11286" r:id="rId67" name="チェック 252">
              <controlPr defaultSize="0" autoFill="0" autoLine="0" autoPict="0">
                <anchor moveWithCells="1">
                  <from>
                    <xdr:col>1</xdr:col>
                    <xdr:colOff>2238375</xdr:colOff>
                    <xdr:row>77</xdr:row>
                    <xdr:rowOff>190500</xdr:rowOff>
                  </from>
                  <to>
                    <xdr:col>2</xdr:col>
                    <xdr:colOff>257175</xdr:colOff>
                    <xdr:row>79</xdr:row>
                    <xdr:rowOff>38100</xdr:rowOff>
                  </to>
                </anchor>
              </controlPr>
            </control>
          </mc:Choice>
        </mc:AlternateContent>
        <mc:AlternateContent xmlns:mc="http://schemas.openxmlformats.org/markup-compatibility/2006">
          <mc:Choice Requires="x14">
            <control shapeId="11287" r:id="rId68" name="チェック 253">
              <controlPr defaultSize="0" autoFill="0" autoLine="0" autoPict="0">
                <anchor moveWithCells="1">
                  <from>
                    <xdr:col>1</xdr:col>
                    <xdr:colOff>2238375</xdr:colOff>
                    <xdr:row>78</xdr:row>
                    <xdr:rowOff>190500</xdr:rowOff>
                  </from>
                  <to>
                    <xdr:col>2</xdr:col>
                    <xdr:colOff>257175</xdr:colOff>
                    <xdr:row>80</xdr:row>
                    <xdr:rowOff>38100</xdr:rowOff>
                  </to>
                </anchor>
              </controlPr>
            </control>
          </mc:Choice>
        </mc:AlternateContent>
        <mc:AlternateContent xmlns:mc="http://schemas.openxmlformats.org/markup-compatibility/2006">
          <mc:Choice Requires="x14">
            <control shapeId="11288" r:id="rId69" name="チェック 254">
              <controlPr defaultSize="0" autoFill="0" autoLine="0" autoPict="0">
                <anchor moveWithCells="1">
                  <from>
                    <xdr:col>2</xdr:col>
                    <xdr:colOff>0</xdr:colOff>
                    <xdr:row>79</xdr:row>
                    <xdr:rowOff>190500</xdr:rowOff>
                  </from>
                  <to>
                    <xdr:col>2</xdr:col>
                    <xdr:colOff>257175</xdr:colOff>
                    <xdr:row>80</xdr:row>
                    <xdr:rowOff>257175</xdr:rowOff>
                  </to>
                </anchor>
              </controlPr>
            </control>
          </mc:Choice>
        </mc:AlternateContent>
        <mc:AlternateContent xmlns:mc="http://schemas.openxmlformats.org/markup-compatibility/2006">
          <mc:Choice Requires="x14">
            <control shapeId="11289" r:id="rId70" name="チェック 258">
              <controlPr defaultSize="0" autoFill="0" autoLine="0" autoPict="0">
                <anchor moveWithCells="1">
                  <from>
                    <xdr:col>2</xdr:col>
                    <xdr:colOff>9525</xdr:colOff>
                    <xdr:row>28</xdr:row>
                    <xdr:rowOff>1323975</xdr:rowOff>
                  </from>
                  <to>
                    <xdr:col>2</xdr:col>
                    <xdr:colOff>209550</xdr:colOff>
                    <xdr:row>29</xdr:row>
                    <xdr:rowOff>219075</xdr:rowOff>
                  </to>
                </anchor>
              </controlPr>
            </control>
          </mc:Choice>
        </mc:AlternateContent>
        <mc:AlternateContent xmlns:mc="http://schemas.openxmlformats.org/markup-compatibility/2006">
          <mc:Choice Requires="x14">
            <control shapeId="11290" r:id="rId71" name="チェック 259">
              <controlPr defaultSize="0" autoFill="0" autoLine="0" autoPict="0">
                <anchor moveWithCells="1">
                  <from>
                    <xdr:col>2</xdr:col>
                    <xdr:colOff>9525</xdr:colOff>
                    <xdr:row>29</xdr:row>
                    <xdr:rowOff>295275</xdr:rowOff>
                  </from>
                  <to>
                    <xdr:col>2</xdr:col>
                    <xdr:colOff>257175</xdr:colOff>
                    <xdr:row>29</xdr:row>
                    <xdr:rowOff>533400</xdr:rowOff>
                  </to>
                </anchor>
              </controlPr>
            </control>
          </mc:Choice>
        </mc:AlternateContent>
        <mc:AlternateContent xmlns:mc="http://schemas.openxmlformats.org/markup-compatibility/2006">
          <mc:Choice Requires="x14">
            <control shapeId="11291" r:id="rId72" name="チェック 260">
              <controlPr defaultSize="0" autoFill="0" autoLine="0" autoPict="0">
                <anchor moveWithCells="1">
                  <from>
                    <xdr:col>2</xdr:col>
                    <xdr:colOff>9525</xdr:colOff>
                    <xdr:row>29</xdr:row>
                    <xdr:rowOff>819150</xdr:rowOff>
                  </from>
                  <to>
                    <xdr:col>2</xdr:col>
                    <xdr:colOff>257175</xdr:colOff>
                    <xdr:row>29</xdr:row>
                    <xdr:rowOff>1057275</xdr:rowOff>
                  </to>
                </anchor>
              </controlPr>
            </control>
          </mc:Choice>
        </mc:AlternateContent>
        <mc:AlternateContent xmlns:mc="http://schemas.openxmlformats.org/markup-compatibility/2006">
          <mc:Choice Requires="x14">
            <control shapeId="11292" r:id="rId73" name="チェック 261">
              <controlPr defaultSize="0" autoFill="0" autoLine="0" autoPict="0">
                <anchor moveWithCells="1">
                  <from>
                    <xdr:col>6</xdr:col>
                    <xdr:colOff>9525</xdr:colOff>
                    <xdr:row>28</xdr:row>
                    <xdr:rowOff>1323975</xdr:rowOff>
                  </from>
                  <to>
                    <xdr:col>6</xdr:col>
                    <xdr:colOff>228600</xdr:colOff>
                    <xdr:row>29</xdr:row>
                    <xdr:rowOff>200025</xdr:rowOff>
                  </to>
                </anchor>
              </controlPr>
            </control>
          </mc:Choice>
        </mc:AlternateContent>
        <mc:AlternateContent xmlns:mc="http://schemas.openxmlformats.org/markup-compatibility/2006">
          <mc:Choice Requires="x14">
            <control shapeId="11293" r:id="rId74" name="チェック 262">
              <controlPr defaultSize="0" autoFill="0" autoLine="0" autoPict="0">
                <anchor moveWithCells="1">
                  <from>
                    <xdr:col>6</xdr:col>
                    <xdr:colOff>9525</xdr:colOff>
                    <xdr:row>29</xdr:row>
                    <xdr:rowOff>304800</xdr:rowOff>
                  </from>
                  <to>
                    <xdr:col>6</xdr:col>
                    <xdr:colOff>257175</xdr:colOff>
                    <xdr:row>29</xdr:row>
                    <xdr:rowOff>542925</xdr:rowOff>
                  </to>
                </anchor>
              </controlPr>
            </control>
          </mc:Choice>
        </mc:AlternateContent>
        <mc:AlternateContent xmlns:mc="http://schemas.openxmlformats.org/markup-compatibility/2006">
          <mc:Choice Requires="x14">
            <control shapeId="11294" r:id="rId75" name="チェック 263">
              <controlPr defaultSize="0" autoFill="0" autoLine="0" autoPict="0">
                <anchor moveWithCells="1">
                  <from>
                    <xdr:col>6</xdr:col>
                    <xdr:colOff>9525</xdr:colOff>
                    <xdr:row>29</xdr:row>
                    <xdr:rowOff>809625</xdr:rowOff>
                  </from>
                  <to>
                    <xdr:col>6</xdr:col>
                    <xdr:colOff>257175</xdr:colOff>
                    <xdr:row>29</xdr:row>
                    <xdr:rowOff>1047750</xdr:rowOff>
                  </to>
                </anchor>
              </controlPr>
            </control>
          </mc:Choice>
        </mc:AlternateContent>
        <mc:AlternateContent xmlns:mc="http://schemas.openxmlformats.org/markup-compatibility/2006">
          <mc:Choice Requires="x14">
            <control shapeId="11295" r:id="rId76" name="チェック 264">
              <controlPr defaultSize="0" autoFill="0" autoLine="0" autoPict="0">
                <anchor moveWithCells="1">
                  <from>
                    <xdr:col>2</xdr:col>
                    <xdr:colOff>161925</xdr:colOff>
                    <xdr:row>67</xdr:row>
                    <xdr:rowOff>95250</xdr:rowOff>
                  </from>
                  <to>
                    <xdr:col>2</xdr:col>
                    <xdr:colOff>485775</xdr:colOff>
                    <xdr:row>67</xdr:row>
                    <xdr:rowOff>371475</xdr:rowOff>
                  </to>
                </anchor>
              </controlPr>
            </control>
          </mc:Choice>
        </mc:AlternateContent>
        <mc:AlternateContent xmlns:mc="http://schemas.openxmlformats.org/markup-compatibility/2006">
          <mc:Choice Requires="x14">
            <control shapeId="11296" r:id="rId77" name="チェック 265">
              <controlPr defaultSize="0" autoFill="0" autoLine="0" autoPict="0">
                <anchor moveWithCells="1">
                  <from>
                    <xdr:col>2</xdr:col>
                    <xdr:colOff>2114550</xdr:colOff>
                    <xdr:row>67</xdr:row>
                    <xdr:rowOff>85725</xdr:rowOff>
                  </from>
                  <to>
                    <xdr:col>2</xdr:col>
                    <xdr:colOff>2438400</xdr:colOff>
                    <xdr:row>67</xdr:row>
                    <xdr:rowOff>371475</xdr:rowOff>
                  </to>
                </anchor>
              </controlPr>
            </control>
          </mc:Choice>
        </mc:AlternateContent>
        <mc:AlternateContent xmlns:mc="http://schemas.openxmlformats.org/markup-compatibility/2006">
          <mc:Choice Requires="x14">
            <control shapeId="11297" r:id="rId78" name="チェック 267">
              <controlPr defaultSize="0" autoFill="0" autoLine="0" autoPict="0">
                <anchor moveWithCells="1">
                  <from>
                    <xdr:col>2</xdr:col>
                    <xdr:colOff>3924300</xdr:colOff>
                    <xdr:row>67</xdr:row>
                    <xdr:rowOff>95250</xdr:rowOff>
                  </from>
                  <to>
                    <xdr:col>2</xdr:col>
                    <xdr:colOff>4219575</xdr:colOff>
                    <xdr:row>67</xdr:row>
                    <xdr:rowOff>333375</xdr:rowOff>
                  </to>
                </anchor>
              </controlPr>
            </control>
          </mc:Choice>
        </mc:AlternateContent>
        <mc:AlternateContent xmlns:mc="http://schemas.openxmlformats.org/markup-compatibility/2006">
          <mc:Choice Requires="x14">
            <control shapeId="11298" r:id="rId79" name="チェック 268">
              <controlPr defaultSize="0" autoFill="0" autoLine="0" autoPict="0">
                <anchor moveWithCells="1">
                  <from>
                    <xdr:col>2</xdr:col>
                    <xdr:colOff>76200</xdr:colOff>
                    <xdr:row>59</xdr:row>
                    <xdr:rowOff>9525</xdr:rowOff>
                  </from>
                  <to>
                    <xdr:col>2</xdr:col>
                    <xdr:colOff>400050</xdr:colOff>
                    <xdr:row>59</xdr:row>
                    <xdr:rowOff>276225</xdr:rowOff>
                  </to>
                </anchor>
              </controlPr>
            </control>
          </mc:Choice>
        </mc:AlternateContent>
        <mc:AlternateContent xmlns:mc="http://schemas.openxmlformats.org/markup-compatibility/2006">
          <mc:Choice Requires="x14">
            <control shapeId="11299" r:id="rId80" name="チェック 269">
              <controlPr defaultSize="0" autoFill="0" autoLine="0" autoPict="0">
                <anchor moveWithCells="1">
                  <from>
                    <xdr:col>2</xdr:col>
                    <xdr:colOff>1447800</xdr:colOff>
                    <xdr:row>59</xdr:row>
                    <xdr:rowOff>9525</xdr:rowOff>
                  </from>
                  <to>
                    <xdr:col>2</xdr:col>
                    <xdr:colOff>1771650</xdr:colOff>
                    <xdr:row>59</xdr:row>
                    <xdr:rowOff>295275</xdr:rowOff>
                  </to>
                </anchor>
              </controlPr>
            </control>
          </mc:Choice>
        </mc:AlternateContent>
        <mc:AlternateContent xmlns:mc="http://schemas.openxmlformats.org/markup-compatibility/2006">
          <mc:Choice Requires="x14">
            <control shapeId="11313" r:id="rId81" name="チェック 271">
              <controlPr defaultSize="0" autoFill="0" autoLine="0" autoPict="0">
                <anchor moveWithCells="1">
                  <from>
                    <xdr:col>2</xdr:col>
                    <xdr:colOff>2847975</xdr:colOff>
                    <xdr:row>59</xdr:row>
                    <xdr:rowOff>0</xdr:rowOff>
                  </from>
                  <to>
                    <xdr:col>2</xdr:col>
                    <xdr:colOff>3171825</xdr:colOff>
                    <xdr:row>59</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pageSetUpPr fitToPage="1"/>
  </sheetPr>
  <dimension ref="P1:AU58"/>
  <sheetViews>
    <sheetView topLeftCell="A29" zoomScale="70" zoomScaleNormal="70" workbookViewId="0"/>
  </sheetViews>
  <sheetFormatPr defaultColWidth="8.75" defaultRowHeight="18.75" x14ac:dyDescent="0.4"/>
  <cols>
    <col min="16" max="16" width="4.375" customWidth="1"/>
    <col min="17" max="17" width="24.875" style="3" customWidth="1"/>
    <col min="18" max="18" width="67.375" style="2" customWidth="1"/>
    <col min="20" max="20" width="9.625" customWidth="1"/>
  </cols>
  <sheetData>
    <row r="1" spans="16:18" x14ac:dyDescent="0.4">
      <c r="P1" s="69"/>
      <c r="Q1" s="126" t="s">
        <v>31</v>
      </c>
      <c r="R1" s="26"/>
    </row>
    <row r="2" spans="16:18" x14ac:dyDescent="0.4">
      <c r="P2" s="69"/>
      <c r="Q2" s="127" t="s">
        <v>66</v>
      </c>
      <c r="R2" s="139"/>
    </row>
    <row r="3" spans="16:18" x14ac:dyDescent="0.4">
      <c r="P3" s="69"/>
      <c r="Q3" s="128" t="s">
        <v>10</v>
      </c>
      <c r="R3" s="140">
        <v>44106</v>
      </c>
    </row>
    <row r="4" spans="16:18" x14ac:dyDescent="0.4">
      <c r="P4" s="69"/>
      <c r="Q4" s="128" t="s">
        <v>78</v>
      </c>
      <c r="R4" s="141">
        <v>44136</v>
      </c>
    </row>
    <row r="5" spans="16:18" x14ac:dyDescent="0.4">
      <c r="P5" s="69"/>
      <c r="Q5" s="128" t="s">
        <v>19</v>
      </c>
      <c r="R5" s="142" t="s">
        <v>60</v>
      </c>
    </row>
    <row r="6" spans="16:18" x14ac:dyDescent="0.4">
      <c r="P6" s="69"/>
      <c r="Q6" s="128" t="s">
        <v>15</v>
      </c>
      <c r="R6" s="143" t="s">
        <v>61</v>
      </c>
    </row>
    <row r="7" spans="16:18" ht="81" customHeight="1" x14ac:dyDescent="0.4">
      <c r="P7" s="69"/>
      <c r="Q7" s="129" t="s">
        <v>89</v>
      </c>
      <c r="R7" s="144" t="s">
        <v>2</v>
      </c>
    </row>
    <row r="8" spans="16:18" ht="26.25" customHeight="1" x14ac:dyDescent="0.4">
      <c r="P8" s="69"/>
      <c r="Q8" s="291" t="s">
        <v>90</v>
      </c>
      <c r="R8" s="145" t="s">
        <v>95</v>
      </c>
    </row>
    <row r="9" spans="16:18" ht="26.25" customHeight="1" x14ac:dyDescent="0.4">
      <c r="P9" s="69"/>
      <c r="Q9" s="292"/>
      <c r="R9" s="145" t="s">
        <v>97</v>
      </c>
    </row>
    <row r="10" spans="16:18" ht="101.25" customHeight="1" x14ac:dyDescent="0.4">
      <c r="P10" s="69"/>
      <c r="Q10" s="129" t="s">
        <v>52</v>
      </c>
      <c r="R10" s="144" t="s">
        <v>86</v>
      </c>
    </row>
    <row r="11" spans="16:18" ht="26.25" customHeight="1" x14ac:dyDescent="0.4">
      <c r="P11" s="69"/>
      <c r="Q11" s="291" t="s">
        <v>91</v>
      </c>
      <c r="R11" s="145" t="s">
        <v>93</v>
      </c>
    </row>
    <row r="12" spans="16:18" ht="26.25" customHeight="1" x14ac:dyDescent="0.4">
      <c r="P12" s="69"/>
      <c r="Q12" s="292"/>
      <c r="R12" s="145" t="s">
        <v>94</v>
      </c>
    </row>
    <row r="13" spans="16:18" x14ac:dyDescent="0.4">
      <c r="P13" s="69"/>
      <c r="Q13" s="130" t="s">
        <v>23</v>
      </c>
      <c r="R13" s="146" t="s">
        <v>58</v>
      </c>
    </row>
    <row r="14" spans="16:18" x14ac:dyDescent="0.4">
      <c r="P14" s="69"/>
      <c r="Q14" s="131" t="s">
        <v>20</v>
      </c>
      <c r="R14" s="147" t="s">
        <v>18</v>
      </c>
    </row>
    <row r="15" spans="16:18" x14ac:dyDescent="0.4">
      <c r="P15" s="69"/>
      <c r="Q15" s="131" t="s">
        <v>171</v>
      </c>
      <c r="R15" s="147" t="s">
        <v>165</v>
      </c>
    </row>
    <row r="16" spans="16:18" x14ac:dyDescent="0.4">
      <c r="P16" s="69"/>
      <c r="Q16" s="132" t="s">
        <v>163</v>
      </c>
      <c r="R16" s="147" t="s">
        <v>169</v>
      </c>
    </row>
    <row r="17" spans="16:47" hidden="1" x14ac:dyDescent="0.4">
      <c r="P17" s="69"/>
      <c r="Q17" s="133" t="s">
        <v>7</v>
      </c>
      <c r="R17" s="148"/>
    </row>
    <row r="18" spans="16:47" hidden="1" x14ac:dyDescent="0.4">
      <c r="P18" s="69"/>
      <c r="Q18" s="128" t="s">
        <v>25</v>
      </c>
      <c r="R18" s="148"/>
      <c r="AJ18" s="156"/>
      <c r="AK18" s="159"/>
      <c r="AL18" s="159"/>
      <c r="AM18" s="159"/>
      <c r="AN18" s="159"/>
      <c r="AO18" s="159"/>
      <c r="AP18" s="159"/>
      <c r="AQ18" s="159"/>
      <c r="AR18" s="159"/>
      <c r="AS18" s="159"/>
      <c r="AT18" s="159"/>
      <c r="AU18" s="160"/>
    </row>
    <row r="19" spans="16:47" hidden="1" x14ac:dyDescent="0.4">
      <c r="P19" s="69"/>
      <c r="Q19" s="128" t="s">
        <v>26</v>
      </c>
      <c r="R19" s="148"/>
      <c r="AJ19" s="157"/>
      <c r="AK19" s="158"/>
      <c r="AL19" s="158"/>
      <c r="AM19" s="158"/>
      <c r="AN19" s="158"/>
      <c r="AO19" s="158"/>
      <c r="AP19" s="158"/>
      <c r="AQ19" s="158"/>
      <c r="AR19" s="158"/>
      <c r="AS19" s="158"/>
      <c r="AT19" s="158"/>
      <c r="AU19" s="161"/>
    </row>
    <row r="20" spans="16:47" x14ac:dyDescent="0.4">
      <c r="P20" s="69"/>
      <c r="Q20" s="128" t="s">
        <v>6</v>
      </c>
      <c r="R20" s="147" t="s">
        <v>47</v>
      </c>
      <c r="AJ20" s="158"/>
      <c r="AK20" s="158"/>
      <c r="AL20" s="158"/>
      <c r="AM20" s="158"/>
      <c r="AN20" s="158"/>
      <c r="AO20" s="158"/>
      <c r="AP20" s="158"/>
      <c r="AQ20" s="158"/>
      <c r="AR20" s="158"/>
      <c r="AS20" s="158"/>
      <c r="AT20" s="158"/>
      <c r="AU20" s="158"/>
    </row>
    <row r="21" spans="16:47" x14ac:dyDescent="0.4">
      <c r="P21" s="69"/>
      <c r="Q21" s="128" t="s">
        <v>27</v>
      </c>
      <c r="R21" s="147" t="s">
        <v>22</v>
      </c>
      <c r="AJ21" s="158"/>
      <c r="AK21" s="158"/>
      <c r="AL21" s="158"/>
      <c r="AM21" s="158"/>
      <c r="AN21" s="158"/>
      <c r="AO21" s="158"/>
      <c r="AP21" s="158"/>
      <c r="AQ21" s="158"/>
      <c r="AR21" s="158"/>
      <c r="AS21" s="158"/>
      <c r="AT21" s="158"/>
      <c r="AU21" s="158"/>
    </row>
    <row r="22" spans="16:47" x14ac:dyDescent="0.4">
      <c r="P22" s="69"/>
      <c r="Q22" s="128" t="s">
        <v>79</v>
      </c>
      <c r="R22" s="149" t="s">
        <v>74</v>
      </c>
      <c r="AJ22" s="158"/>
      <c r="AK22" s="158"/>
      <c r="AL22" s="158"/>
      <c r="AM22" s="158"/>
      <c r="AN22" s="158"/>
      <c r="AO22" s="158"/>
      <c r="AP22" s="158"/>
      <c r="AQ22" s="158"/>
      <c r="AR22" s="158"/>
      <c r="AS22" s="158"/>
      <c r="AT22" s="158"/>
      <c r="AU22" s="158"/>
    </row>
    <row r="23" spans="16:47" x14ac:dyDescent="0.4">
      <c r="P23" s="69"/>
      <c r="Q23" s="128" t="s">
        <v>30</v>
      </c>
      <c r="R23" s="147" t="s">
        <v>12</v>
      </c>
      <c r="AJ23" s="158"/>
      <c r="AK23" s="158"/>
      <c r="AL23" s="158"/>
      <c r="AM23" s="158"/>
      <c r="AN23" s="158"/>
      <c r="AO23" s="158"/>
      <c r="AP23" s="158"/>
      <c r="AQ23" s="158"/>
      <c r="AR23" s="158"/>
      <c r="AS23" s="158"/>
      <c r="AT23" s="158"/>
      <c r="AU23" s="158"/>
    </row>
    <row r="24" spans="16:47" ht="18.75" customHeight="1" x14ac:dyDescent="0.4">
      <c r="P24" s="69"/>
      <c r="Q24" s="134" t="s">
        <v>37</v>
      </c>
      <c r="R24" s="150" t="s">
        <v>50</v>
      </c>
      <c r="T24" s="118"/>
      <c r="U24" s="118"/>
      <c r="V24" s="118"/>
      <c r="W24" s="118"/>
      <c r="AJ24" s="158"/>
      <c r="AK24" s="158"/>
      <c r="AL24" s="158"/>
      <c r="AM24" s="158"/>
      <c r="AN24" s="158"/>
      <c r="AO24" s="158"/>
      <c r="AP24" s="158"/>
      <c r="AQ24" s="158"/>
      <c r="AR24" s="158"/>
      <c r="AS24" s="158"/>
      <c r="AT24" s="158"/>
      <c r="AU24" s="158"/>
    </row>
    <row r="25" spans="16:47" x14ac:dyDescent="0.4">
      <c r="P25" s="69"/>
      <c r="Q25" s="128" t="s">
        <v>35</v>
      </c>
      <c r="R25" s="147" t="s">
        <v>5</v>
      </c>
    </row>
    <row r="26" spans="16:47" x14ac:dyDescent="0.4">
      <c r="P26" s="69"/>
      <c r="Q26" s="128" t="s">
        <v>38</v>
      </c>
      <c r="R26" s="147" t="s">
        <v>53</v>
      </c>
    </row>
    <row r="27" spans="16:47" ht="127.5" customHeight="1" x14ac:dyDescent="0.4">
      <c r="P27" s="69"/>
      <c r="Q27" s="135" t="s">
        <v>42</v>
      </c>
      <c r="R27" s="151" t="s">
        <v>65</v>
      </c>
    </row>
    <row r="28" spans="16:47" ht="104.25" customHeight="1" x14ac:dyDescent="0.4">
      <c r="P28" s="69"/>
      <c r="Q28" s="135" t="s">
        <v>39</v>
      </c>
      <c r="R28" s="151" t="s">
        <v>56</v>
      </c>
    </row>
    <row r="29" spans="16:47" ht="115.5" customHeight="1" x14ac:dyDescent="0.4">
      <c r="P29" s="69"/>
      <c r="Q29" s="135" t="s">
        <v>41</v>
      </c>
      <c r="R29" s="151" t="s">
        <v>57</v>
      </c>
    </row>
    <row r="30" spans="16:47" ht="141.75" customHeight="1" x14ac:dyDescent="0.4">
      <c r="P30" s="69"/>
      <c r="Q30" s="135" t="s">
        <v>46</v>
      </c>
      <c r="R30" s="147" t="s">
        <v>55</v>
      </c>
    </row>
    <row r="31" spans="16:47" ht="71.25" customHeight="1" x14ac:dyDescent="0.4">
      <c r="P31" s="69"/>
      <c r="Q31" s="135" t="s">
        <v>9</v>
      </c>
      <c r="R31" s="152" t="s">
        <v>33</v>
      </c>
    </row>
    <row r="32" spans="16:47" ht="9" customHeight="1" x14ac:dyDescent="0.4">
      <c r="P32" s="69"/>
      <c r="Q32" s="136"/>
      <c r="R32" s="103"/>
    </row>
    <row r="33" spans="16:18" ht="22.5" customHeight="1" x14ac:dyDescent="0.4">
      <c r="P33" s="119"/>
      <c r="Q33" s="289" t="s">
        <v>138</v>
      </c>
      <c r="R33" s="290"/>
    </row>
    <row r="34" spans="16:18" ht="37.5" customHeight="1" x14ac:dyDescent="0.4">
      <c r="P34" s="120"/>
      <c r="Q34" s="137" t="s">
        <v>133</v>
      </c>
      <c r="R34" s="38" t="s">
        <v>70</v>
      </c>
    </row>
    <row r="35" spans="16:18" ht="36" customHeight="1" x14ac:dyDescent="0.4">
      <c r="P35" s="121"/>
      <c r="Q35" s="137" t="s">
        <v>134</v>
      </c>
      <c r="R35" s="39" t="s">
        <v>141</v>
      </c>
    </row>
    <row r="36" spans="16:18" ht="27" x14ac:dyDescent="0.4">
      <c r="P36" s="122"/>
      <c r="Q36" s="138" t="s">
        <v>80</v>
      </c>
      <c r="R36" s="40" t="s">
        <v>16</v>
      </c>
    </row>
    <row r="37" spans="16:18" ht="14.25" customHeight="1" x14ac:dyDescent="0.4">
      <c r="P37" s="123"/>
      <c r="Q37" s="18"/>
      <c r="R37" s="41"/>
    </row>
    <row r="38" spans="16:18" ht="32.25" customHeight="1" x14ac:dyDescent="0.4">
      <c r="P38" s="122"/>
      <c r="Q38" s="293" t="s">
        <v>99</v>
      </c>
      <c r="R38" s="153" t="s">
        <v>135</v>
      </c>
    </row>
    <row r="39" spans="16:18" ht="30" customHeight="1" x14ac:dyDescent="0.4">
      <c r="P39" s="123"/>
      <c r="Q39" s="294"/>
      <c r="R39" s="154" t="s">
        <v>136</v>
      </c>
    </row>
    <row r="40" spans="16:18" ht="23.25" customHeight="1" x14ac:dyDescent="0.4">
      <c r="P40" s="124"/>
      <c r="Q40" s="295" t="s">
        <v>81</v>
      </c>
      <c r="R40" s="44" t="s">
        <v>73</v>
      </c>
    </row>
    <row r="41" spans="16:18" ht="21.75" customHeight="1" x14ac:dyDescent="0.4">
      <c r="P41" s="125"/>
      <c r="Q41" s="287"/>
      <c r="R41" s="47" t="s">
        <v>48</v>
      </c>
    </row>
    <row r="42" spans="16:18" x14ac:dyDescent="0.4">
      <c r="P42" s="124"/>
      <c r="Q42" s="286" t="s">
        <v>82</v>
      </c>
      <c r="R42" s="46" t="s">
        <v>43</v>
      </c>
    </row>
    <row r="43" spans="16:18" ht="24.75" customHeight="1" x14ac:dyDescent="0.4">
      <c r="P43" s="125"/>
      <c r="Q43" s="287"/>
      <c r="R43" s="47" t="s">
        <v>68</v>
      </c>
    </row>
    <row r="44" spans="16:18" x14ac:dyDescent="0.4">
      <c r="P44" s="76"/>
      <c r="Q44" s="286" t="s">
        <v>83</v>
      </c>
      <c r="R44" s="46" t="s">
        <v>87</v>
      </c>
    </row>
    <row r="45" spans="16:18" x14ac:dyDescent="0.4">
      <c r="P45" s="76"/>
      <c r="Q45" s="287"/>
      <c r="R45" s="47" t="s">
        <v>85</v>
      </c>
    </row>
    <row r="46" spans="16:18" x14ac:dyDescent="0.4">
      <c r="P46" s="76"/>
      <c r="Q46" s="286" t="s">
        <v>11</v>
      </c>
      <c r="R46" s="46" t="s">
        <v>72</v>
      </c>
    </row>
    <row r="47" spans="16:18" x14ac:dyDescent="0.4">
      <c r="P47" s="76"/>
      <c r="Q47" s="288"/>
      <c r="R47" s="155" t="s">
        <v>59</v>
      </c>
    </row>
    <row r="53" ht="124.5" customHeight="1" x14ac:dyDescent="0.4"/>
    <row r="56" ht="93" customHeight="1" x14ac:dyDescent="0.4"/>
    <row r="57" ht="35.25" customHeight="1" x14ac:dyDescent="0.4"/>
    <row r="58" ht="66" customHeight="1" x14ac:dyDescent="0.4"/>
  </sheetData>
  <mergeCells count="8">
    <mergeCell ref="Q42:Q43"/>
    <mergeCell ref="Q44:Q45"/>
    <mergeCell ref="Q46:Q47"/>
    <mergeCell ref="Q33:R33"/>
    <mergeCell ref="Q8:Q9"/>
    <mergeCell ref="Q11:Q12"/>
    <mergeCell ref="Q38:Q39"/>
    <mergeCell ref="Q40:Q41"/>
  </mergeCells>
  <phoneticPr fontId="1"/>
  <conditionalFormatting sqref="R24">
    <cfRule type="containsText" dxfId="124" priority="64" operator="containsText" text="ｍｌ">
      <formula>NOT(ISERROR(SEARCH("ｍｌ",R24)))</formula>
    </cfRule>
    <cfRule type="containsText" dxfId="123" priority="65" operator="containsText" text="うま味">
      <formula>NOT(ISERROR(SEARCH("うま味",R24)))</formula>
    </cfRule>
    <cfRule type="containsText" dxfId="122" priority="66" operator="containsText" text="旨み">
      <formula>NOT(ISERROR(SEARCH("旨み",R24)))</formula>
    </cfRule>
    <cfRule type="containsText" dxfId="121" priority="67" operator="containsText" text="旨味">
      <formula>NOT(ISERROR(SEARCH("旨味",R24)))</formula>
    </cfRule>
    <cfRule type="containsText" dxfId="120" priority="68" operator="containsText" text="美味">
      <formula>NOT(ISERROR(SEARCH("美味",R24)))</formula>
    </cfRule>
    <cfRule type="containsText" dxfId="119" priority="69" operator="containsText" text="ML">
      <formula>NOT(ISERROR(SEARCH("ML",R24)))</formula>
    </cfRule>
    <cfRule type="containsText" dxfId="118" priority="70" operator="containsText" text="ml">
      <formula>NOT(ISERROR(SEARCH("ml",R24)))</formula>
    </cfRule>
    <cfRule type="containsText" dxfId="117" priority="71" operator="containsText" text="WEBサイト">
      <formula>NOT(ISERROR(SEARCH("WEBサイト",R24)))</formula>
    </cfRule>
    <cfRule type="containsText" dxfId="116" priority="72" operator="containsText" text="HP">
      <formula>NOT(ISERROR(SEARCH("HP",R24)))</formula>
    </cfRule>
    <cfRule type="containsText" dxfId="115" priority="73" operator="containsText" text="ホームページ">
      <formula>NOT(ISERROR(SEARCH("ホームページ",R24)))</formula>
    </cfRule>
    <cfRule type="containsText" dxfId="114" priority="74" operator="containsText" text="取扱">
      <formula>NOT(ISERROR(SEARCH("取扱",R24)))</formula>
    </cfRule>
    <cfRule type="containsText" dxfId="113" priority="75" operator="containsText" text="迄">
      <formula>NOT(ISERROR(SEARCH("迄",R24)))</formula>
    </cfRule>
    <cfRule type="containsText" dxfId="112" priority="76" operator="containsText" text="又">
      <formula>NOT(ISERROR(SEARCH("又",R24)))</formula>
    </cfRule>
    <cfRule type="containsText" dxfId="111" priority="77" operator="containsText" text="等">
      <formula>NOT(ISERROR(SEARCH("等",R24)))</formula>
    </cfRule>
    <cfRule type="containsText" dxfId="110" priority="78" operator="containsText" text="下さい">
      <formula>NOT(ISERROR(SEARCH("下さい",R24)))</formula>
    </cfRule>
    <cfRule type="containsText" dxfId="109" priority="79" operator="containsText" text="出来る">
      <formula>NOT(ISERROR(SEARCH("出来る",R24)))</formula>
    </cfRule>
    <cfRule type="containsText" dxfId="108" priority="80" operator="containsText" text="為">
      <formula>NOT(ISERROR(SEARCH("為",R24)))</formula>
    </cfRule>
    <cfRule type="containsText" dxfId="107" priority="81" operator="containsText" text="更に">
      <formula>NOT(ISERROR(SEARCH("更に",R24)))</formula>
    </cfRule>
    <cfRule type="containsText" dxfId="106" priority="82" operator="containsText" text="様々">
      <formula>NOT(ISERROR(SEARCH("様々",R24)))</formula>
    </cfRule>
    <cfRule type="containsText" dxfId="105" priority="83" operator="containsText" text="皆様">
      <formula>NOT(ISERROR(SEARCH("皆様",R24)))</formula>
    </cfRule>
    <cfRule type="containsText" dxfId="104" priority="84" operator="containsText" text="お客様">
      <formula>NOT(ISERROR(SEARCH("お客様",R24)))</formula>
    </cfRule>
    <cfRule type="containsText" dxfId="103" priority="85" operator="containsText" text="子供">
      <formula>NOT(ISERROR(SEARCH("子供",R24)))</formula>
    </cfRule>
    <cfRule type="containsText" dxfId="102" priority="86" operator="containsText" text="ケ月">
      <formula>NOT(ISERROR(SEARCH("ケ月",R24)))</formula>
    </cfRule>
    <cfRule type="containsText" dxfId="101" priority="87" operator="containsText" text="か月">
      <formula>NOT(ISERROR(SEARCH("か月",R24)))</formula>
    </cfRule>
    <cfRule type="containsText" dxfId="100" priority="88" operator="containsText" text="ヶ月">
      <formula>NOT(ISERROR(SEARCH("ヶ月",R24)))</formula>
    </cfRule>
    <cfRule type="containsText" dxfId="99" priority="89" operator="containsText" text="ヵ月">
      <formula>NOT(ISERROR(SEARCH("ヵ月",R24)))</formula>
    </cfRule>
    <cfRule type="containsText" dxfId="98" priority="92" operator="containsText" text="おススメ">
      <formula>NOT(ISERROR(SEARCH("おススメ",R24)))</formula>
    </cfRule>
    <cfRule type="containsText" dxfId="97" priority="94" operator="containsText" text="美味しく">
      <formula>NOT(ISERROR(SEARCH("美味しく",R24)))</formula>
    </cfRule>
    <cfRule type="containsText" dxfId="96" priority="124" operator="containsText" text="お勧め、オススメ">
      <formula>NOT(ISERROR(SEARCH("お勧め、オススメ",R24)))</formula>
    </cfRule>
    <cfRule type="containsText" dxfId="95" priority="125" operator="containsText" text="頂く">
      <formula>NOT(ISERROR(SEARCH("頂く",R24)))</formula>
    </cfRule>
    <cfRule type="containsText" dxfId="94" priority="126" operator="containsText" text="美味しい">
      <formula>NOT(ISERROR(SEARCH("美味しい",R24)))</formula>
    </cfRule>
  </conditionalFormatting>
  <dataValidations count="2">
    <dataValidation type="list" allowBlank="1" showInputMessage="1" showErrorMessage="1" sqref="Q40 Q42 Q44 Q46" xr:uid="{00000000-0002-0000-0100-000000000000}">
      <formula1>"Facebook,Instagram,Twitter,YouTubチャンネル,その他"</formula1>
    </dataValidation>
    <dataValidation type="list" allowBlank="1" showInputMessage="1" showErrorMessage="1" sqref="R23" xr:uid="{00000000-0002-0000-0100-000001000000}">
      <formula1>#REF!</formula1>
    </dataValidation>
  </dataValidations>
  <hyperlinks>
    <hyperlink ref="R22" display="store@montbell.com" xr:uid="{00000000-0004-0000-0100-000000000000}"/>
    <hyperlink ref="R41" display="https://m.facebook.com/montbelljpn" xr:uid="{00000000-0004-0000-0100-000001000000}"/>
    <hyperlink ref="R43" display="https://twitter.com/montbelljp" xr:uid="{00000000-0004-0000-0100-000002000000}"/>
    <hyperlink ref="R45" display="https://www.instagram.com/・・・・・・" xr:uid="{00000000-0004-0000-0100-000003000000}"/>
    <hyperlink ref="R47" display="https://www.youtube.com/user/montbellec/featured" xr:uid="{00000000-0004-0000-0100-000004000000}"/>
    <hyperlink ref="R36" display="https://www.youtube.com/・・・・・・・・" xr:uid="{00000000-0004-0000-0100-000005000000}"/>
  </hyperlinks>
  <pageMargins left="0.7" right="0.7" top="0.75" bottom="0.75" header="0.3" footer="0.3"/>
  <pageSetup paperSize="9" scale="24" orientation="landscape"/>
  <rowBreaks count="1" manualBreakCount="1">
    <brk id="34"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5" r:id="rId3" name="チェック 14">
              <controlPr defaultSize="0" autoFill="0" autoLine="0" autoPict="0">
                <anchor moveWithCells="1">
                  <from>
                    <xdr:col>17</xdr:col>
                    <xdr:colOff>47625</xdr:colOff>
                    <xdr:row>6</xdr:row>
                    <xdr:rowOff>76200</xdr:rowOff>
                  </from>
                  <to>
                    <xdr:col>17</xdr:col>
                    <xdr:colOff>800100</xdr:colOff>
                    <xdr:row>6</xdr:row>
                    <xdr:rowOff>314325</xdr:rowOff>
                  </to>
                </anchor>
              </controlPr>
            </control>
          </mc:Choice>
        </mc:AlternateContent>
        <mc:AlternateContent xmlns:mc="http://schemas.openxmlformats.org/markup-compatibility/2006">
          <mc:Choice Requires="x14">
            <control shapeId="6" r:id="rId4" name="チェック 15">
              <controlPr defaultSize="0" autoFill="0" autoLine="0" autoPict="0">
                <anchor moveWithCells="1">
                  <from>
                    <xdr:col>17</xdr:col>
                    <xdr:colOff>838200</xdr:colOff>
                    <xdr:row>6</xdr:row>
                    <xdr:rowOff>76200</xdr:rowOff>
                  </from>
                  <to>
                    <xdr:col>17</xdr:col>
                    <xdr:colOff>1457325</xdr:colOff>
                    <xdr:row>6</xdr:row>
                    <xdr:rowOff>314325</xdr:rowOff>
                  </to>
                </anchor>
              </controlPr>
            </control>
          </mc:Choice>
        </mc:AlternateContent>
        <mc:AlternateContent xmlns:mc="http://schemas.openxmlformats.org/markup-compatibility/2006">
          <mc:Choice Requires="x14">
            <control shapeId="8" r:id="rId5" name="チェック 16">
              <controlPr defaultSize="0" autoFill="0" autoLine="0" autoPict="0">
                <anchor moveWithCells="1">
                  <from>
                    <xdr:col>17</xdr:col>
                    <xdr:colOff>1476375</xdr:colOff>
                    <xdr:row>6</xdr:row>
                    <xdr:rowOff>76200</xdr:rowOff>
                  </from>
                  <to>
                    <xdr:col>17</xdr:col>
                    <xdr:colOff>2162175</xdr:colOff>
                    <xdr:row>6</xdr:row>
                    <xdr:rowOff>314325</xdr:rowOff>
                  </to>
                </anchor>
              </controlPr>
            </control>
          </mc:Choice>
        </mc:AlternateContent>
        <mc:AlternateContent xmlns:mc="http://schemas.openxmlformats.org/markup-compatibility/2006">
          <mc:Choice Requires="x14">
            <control shapeId="9" r:id="rId6" name="チェック 17">
              <controlPr defaultSize="0" autoFill="0" autoLine="0" autoPict="0">
                <anchor moveWithCells="1">
                  <from>
                    <xdr:col>17</xdr:col>
                    <xdr:colOff>2428875</xdr:colOff>
                    <xdr:row>6</xdr:row>
                    <xdr:rowOff>76200</xdr:rowOff>
                  </from>
                  <to>
                    <xdr:col>17</xdr:col>
                    <xdr:colOff>3200400</xdr:colOff>
                    <xdr:row>6</xdr:row>
                    <xdr:rowOff>333375</xdr:rowOff>
                  </to>
                </anchor>
              </controlPr>
            </control>
          </mc:Choice>
        </mc:AlternateContent>
        <mc:AlternateContent xmlns:mc="http://schemas.openxmlformats.org/markup-compatibility/2006">
          <mc:Choice Requires="x14">
            <control shapeId="10" r:id="rId7" name="チェック 18">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1" r:id="rId8" name="チェック 19">
              <controlPr defaultSize="0" autoFill="0" autoLine="0" autoPict="0">
                <anchor moveWithCells="1">
                  <from>
                    <xdr:col>17</xdr:col>
                    <xdr:colOff>3771900</xdr:colOff>
                    <xdr:row>6</xdr:row>
                    <xdr:rowOff>76200</xdr:rowOff>
                  </from>
                  <to>
                    <xdr:col>17</xdr:col>
                    <xdr:colOff>4933950</xdr:colOff>
                    <xdr:row>6</xdr:row>
                    <xdr:rowOff>314325</xdr:rowOff>
                  </to>
                </anchor>
              </controlPr>
            </control>
          </mc:Choice>
        </mc:AlternateContent>
        <mc:AlternateContent xmlns:mc="http://schemas.openxmlformats.org/markup-compatibility/2006">
          <mc:Choice Requires="x14">
            <control shapeId="12" r:id="rId9" name="チェック 20">
              <controlPr defaultSize="0" autoFill="0" autoLine="0" autoPict="0">
                <anchor moveWithCells="1">
                  <from>
                    <xdr:col>17</xdr:col>
                    <xdr:colOff>47625</xdr:colOff>
                    <xdr:row>6</xdr:row>
                    <xdr:rowOff>304800</xdr:rowOff>
                  </from>
                  <to>
                    <xdr:col>17</xdr:col>
                    <xdr:colOff>723900</xdr:colOff>
                    <xdr:row>6</xdr:row>
                    <xdr:rowOff>533400</xdr:rowOff>
                  </to>
                </anchor>
              </controlPr>
            </control>
          </mc:Choice>
        </mc:AlternateContent>
        <mc:AlternateContent xmlns:mc="http://schemas.openxmlformats.org/markup-compatibility/2006">
          <mc:Choice Requires="x14">
            <control shapeId="13" r:id="rId10" name="チェック 21">
              <controlPr defaultSize="0" autoFill="0" autoLine="0" autoPict="0">
                <anchor moveWithCells="1">
                  <from>
                    <xdr:col>17</xdr:col>
                    <xdr:colOff>838200</xdr:colOff>
                    <xdr:row>6</xdr:row>
                    <xdr:rowOff>304800</xdr:rowOff>
                  </from>
                  <to>
                    <xdr:col>17</xdr:col>
                    <xdr:colOff>1524000</xdr:colOff>
                    <xdr:row>6</xdr:row>
                    <xdr:rowOff>533400</xdr:rowOff>
                  </to>
                </anchor>
              </controlPr>
            </control>
          </mc:Choice>
        </mc:AlternateContent>
        <mc:AlternateContent xmlns:mc="http://schemas.openxmlformats.org/markup-compatibility/2006">
          <mc:Choice Requires="x14">
            <control shapeId="14" r:id="rId11" name="チェック 22">
              <controlPr defaultSize="0" autoFill="0" autoLine="0" autoPict="0">
                <anchor moveWithCells="1">
                  <from>
                    <xdr:col>17</xdr:col>
                    <xdr:colOff>1476375</xdr:colOff>
                    <xdr:row>6</xdr:row>
                    <xdr:rowOff>304800</xdr:rowOff>
                  </from>
                  <to>
                    <xdr:col>17</xdr:col>
                    <xdr:colOff>2457450</xdr:colOff>
                    <xdr:row>6</xdr:row>
                    <xdr:rowOff>533400</xdr:rowOff>
                  </to>
                </anchor>
              </controlPr>
            </control>
          </mc:Choice>
        </mc:AlternateContent>
        <mc:AlternateContent xmlns:mc="http://schemas.openxmlformats.org/markup-compatibility/2006">
          <mc:Choice Requires="x14">
            <control shapeId="15" r:id="rId12" name="チェック 23">
              <controlPr defaultSize="0" autoFill="0" autoLine="0" autoPict="0">
                <anchor moveWithCells="1">
                  <from>
                    <xdr:col>17</xdr:col>
                    <xdr:colOff>2428875</xdr:colOff>
                    <xdr:row>6</xdr:row>
                    <xdr:rowOff>304800</xdr:rowOff>
                  </from>
                  <to>
                    <xdr:col>17</xdr:col>
                    <xdr:colOff>3810000</xdr:colOff>
                    <xdr:row>6</xdr:row>
                    <xdr:rowOff>533400</xdr:rowOff>
                  </to>
                </anchor>
              </controlPr>
            </control>
          </mc:Choice>
        </mc:AlternateContent>
        <mc:AlternateContent xmlns:mc="http://schemas.openxmlformats.org/markup-compatibility/2006">
          <mc:Choice Requires="x14">
            <control shapeId="17" r:id="rId13" name="チェック 24">
              <controlPr defaultSize="0" autoFill="0" autoLine="0" autoPict="0">
                <anchor moveWithCells="1">
                  <from>
                    <xdr:col>17</xdr:col>
                    <xdr:colOff>3771900</xdr:colOff>
                    <xdr:row>6</xdr:row>
                    <xdr:rowOff>304800</xdr:rowOff>
                  </from>
                  <to>
                    <xdr:col>17</xdr:col>
                    <xdr:colOff>4829175</xdr:colOff>
                    <xdr:row>6</xdr:row>
                    <xdr:rowOff>533400</xdr:rowOff>
                  </to>
                </anchor>
              </controlPr>
            </control>
          </mc:Choice>
        </mc:AlternateContent>
        <mc:AlternateContent xmlns:mc="http://schemas.openxmlformats.org/markup-compatibility/2006">
          <mc:Choice Requires="x14">
            <control shapeId="18" r:id="rId14" name="チェック 25">
              <controlPr defaultSize="0" autoFill="0" autoLine="0" autoPict="0">
                <anchor moveWithCells="1">
                  <from>
                    <xdr:col>17</xdr:col>
                    <xdr:colOff>47625</xdr:colOff>
                    <xdr:row>6</xdr:row>
                    <xdr:rowOff>581025</xdr:rowOff>
                  </from>
                  <to>
                    <xdr:col>17</xdr:col>
                    <xdr:colOff>1104900</xdr:colOff>
                    <xdr:row>6</xdr:row>
                    <xdr:rowOff>809625</xdr:rowOff>
                  </to>
                </anchor>
              </controlPr>
            </control>
          </mc:Choice>
        </mc:AlternateContent>
        <mc:AlternateContent xmlns:mc="http://schemas.openxmlformats.org/markup-compatibility/2006">
          <mc:Choice Requires="x14">
            <control shapeId="19" r:id="rId15" name="チェック 26">
              <controlPr defaultSize="0" autoFill="0" autoLine="0" autoPict="0">
                <anchor moveWithCells="1">
                  <from>
                    <xdr:col>17</xdr:col>
                    <xdr:colOff>1133475</xdr:colOff>
                    <xdr:row>6</xdr:row>
                    <xdr:rowOff>581025</xdr:rowOff>
                  </from>
                  <to>
                    <xdr:col>17</xdr:col>
                    <xdr:colOff>2962275</xdr:colOff>
                    <xdr:row>6</xdr:row>
                    <xdr:rowOff>809625</xdr:rowOff>
                  </to>
                </anchor>
              </controlPr>
            </control>
          </mc:Choice>
        </mc:AlternateContent>
        <mc:AlternateContent xmlns:mc="http://schemas.openxmlformats.org/markup-compatibility/2006">
          <mc:Choice Requires="x14">
            <control shapeId="20" r:id="rId16" name="チェック 30">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21" r:id="rId17" name="チェック 31">
              <controlPr defaultSize="0" autoFill="0" autoLine="0" autoPict="0">
                <anchor moveWithCells="1">
                  <from>
                    <xdr:col>17</xdr:col>
                    <xdr:colOff>9525</xdr:colOff>
                    <xdr:row>29</xdr:row>
                    <xdr:rowOff>1781175</xdr:rowOff>
                  </from>
                  <to>
                    <xdr:col>17</xdr:col>
                    <xdr:colOff>257175</xdr:colOff>
                    <xdr:row>30</xdr:row>
                    <xdr:rowOff>228600</xdr:rowOff>
                  </to>
                </anchor>
              </controlPr>
            </control>
          </mc:Choice>
        </mc:AlternateContent>
        <mc:AlternateContent xmlns:mc="http://schemas.openxmlformats.org/markup-compatibility/2006">
          <mc:Choice Requires="x14">
            <control shapeId="23" r:id="rId18" name="チェック 32">
              <controlPr defaultSize="0" autoFill="0" autoLine="0" autoPict="0">
                <anchor moveWithCells="1">
                  <from>
                    <xdr:col>17</xdr:col>
                    <xdr:colOff>9525</xdr:colOff>
                    <xdr:row>30</xdr:row>
                    <xdr:rowOff>142875</xdr:rowOff>
                  </from>
                  <to>
                    <xdr:col>17</xdr:col>
                    <xdr:colOff>257175</xdr:colOff>
                    <xdr:row>30</xdr:row>
                    <xdr:rowOff>381000</xdr:rowOff>
                  </to>
                </anchor>
              </controlPr>
            </control>
          </mc:Choice>
        </mc:AlternateContent>
        <mc:AlternateContent xmlns:mc="http://schemas.openxmlformats.org/markup-compatibility/2006">
          <mc:Choice Requires="x14">
            <control shapeId="24" r:id="rId19" name="チェック 33">
              <controlPr defaultSize="0" autoFill="0" autoLine="0" autoPict="0">
                <anchor moveWithCells="1">
                  <from>
                    <xdr:col>17</xdr:col>
                    <xdr:colOff>9525</xdr:colOff>
                    <xdr:row>30</xdr:row>
                    <xdr:rowOff>314325</xdr:rowOff>
                  </from>
                  <to>
                    <xdr:col>17</xdr:col>
                    <xdr:colOff>257175</xdr:colOff>
                    <xdr:row>30</xdr:row>
                    <xdr:rowOff>552450</xdr:rowOff>
                  </to>
                </anchor>
              </controlPr>
            </control>
          </mc:Choice>
        </mc:AlternateContent>
        <mc:AlternateContent xmlns:mc="http://schemas.openxmlformats.org/markup-compatibility/2006">
          <mc:Choice Requires="x14">
            <control shapeId="25" r:id="rId20" name="チェック 50">
              <controlPr defaultSize="0" autoFill="0" autoLine="0" autoPict="0">
                <anchor moveWithCells="1">
                  <from>
                    <xdr:col>17</xdr:col>
                    <xdr:colOff>47625</xdr:colOff>
                    <xdr:row>9</xdr:row>
                    <xdr:rowOff>76200</xdr:rowOff>
                  </from>
                  <to>
                    <xdr:col>17</xdr:col>
                    <xdr:colOff>800100</xdr:colOff>
                    <xdr:row>9</xdr:row>
                    <xdr:rowOff>314325</xdr:rowOff>
                  </to>
                </anchor>
              </controlPr>
            </control>
          </mc:Choice>
        </mc:AlternateContent>
        <mc:AlternateContent xmlns:mc="http://schemas.openxmlformats.org/markup-compatibility/2006">
          <mc:Choice Requires="x14">
            <control shapeId="26" r:id="rId21" name="チェック 51">
              <controlPr defaultSize="0" autoFill="0" autoLine="0" autoPict="0">
                <anchor moveWithCells="1">
                  <from>
                    <xdr:col>17</xdr:col>
                    <xdr:colOff>838200</xdr:colOff>
                    <xdr:row>9</xdr:row>
                    <xdr:rowOff>76200</xdr:rowOff>
                  </from>
                  <to>
                    <xdr:col>17</xdr:col>
                    <xdr:colOff>1457325</xdr:colOff>
                    <xdr:row>9</xdr:row>
                    <xdr:rowOff>314325</xdr:rowOff>
                  </to>
                </anchor>
              </controlPr>
            </control>
          </mc:Choice>
        </mc:AlternateContent>
        <mc:AlternateContent xmlns:mc="http://schemas.openxmlformats.org/markup-compatibility/2006">
          <mc:Choice Requires="x14">
            <control shapeId="27" r:id="rId22" name="チェック 52">
              <controlPr defaultSize="0" autoFill="0" autoLine="0" autoPict="0">
                <anchor moveWithCells="1">
                  <from>
                    <xdr:col>17</xdr:col>
                    <xdr:colOff>2171700</xdr:colOff>
                    <xdr:row>9</xdr:row>
                    <xdr:rowOff>76200</xdr:rowOff>
                  </from>
                  <to>
                    <xdr:col>17</xdr:col>
                    <xdr:colOff>3095625</xdr:colOff>
                    <xdr:row>9</xdr:row>
                    <xdr:rowOff>314325</xdr:rowOff>
                  </to>
                </anchor>
              </controlPr>
            </control>
          </mc:Choice>
        </mc:AlternateContent>
        <mc:AlternateContent xmlns:mc="http://schemas.openxmlformats.org/markup-compatibility/2006">
          <mc:Choice Requires="x14">
            <control shapeId="28" r:id="rId23" name="チェック 53">
              <controlPr defaultSize="0" autoFill="0" autoLine="0" autoPict="0">
                <anchor moveWithCells="1">
                  <from>
                    <xdr:col>17</xdr:col>
                    <xdr:colOff>3152775</xdr:colOff>
                    <xdr:row>9</xdr:row>
                    <xdr:rowOff>76200</xdr:rowOff>
                  </from>
                  <to>
                    <xdr:col>17</xdr:col>
                    <xdr:colOff>3933825</xdr:colOff>
                    <xdr:row>9</xdr:row>
                    <xdr:rowOff>333375</xdr:rowOff>
                  </to>
                </anchor>
              </controlPr>
            </control>
          </mc:Choice>
        </mc:AlternateContent>
        <mc:AlternateContent xmlns:mc="http://schemas.openxmlformats.org/markup-compatibility/2006">
          <mc:Choice Requires="x14">
            <control shapeId="29" r:id="rId24" name="チェック 54">
              <controlPr defaultSize="0" autoFill="0" autoLine="0" autoPict="0">
                <anchor moveWithCells="1">
                  <from>
                    <xdr:col>17</xdr:col>
                    <xdr:colOff>47625</xdr:colOff>
                    <xdr:row>9</xdr:row>
                    <xdr:rowOff>314325</xdr:rowOff>
                  </from>
                  <to>
                    <xdr:col>17</xdr:col>
                    <xdr:colOff>1104900</xdr:colOff>
                    <xdr:row>9</xdr:row>
                    <xdr:rowOff>552450</xdr:rowOff>
                  </to>
                </anchor>
              </controlPr>
            </control>
          </mc:Choice>
        </mc:AlternateContent>
        <mc:AlternateContent xmlns:mc="http://schemas.openxmlformats.org/markup-compatibility/2006">
          <mc:Choice Requires="x14">
            <control shapeId="31" r:id="rId25" name="チェック 55">
              <controlPr defaultSize="0" autoFill="0" autoLine="0" autoPict="0">
                <anchor moveWithCells="1">
                  <from>
                    <xdr:col>17</xdr:col>
                    <xdr:colOff>47625</xdr:colOff>
                    <xdr:row>9</xdr:row>
                    <xdr:rowOff>523875</xdr:rowOff>
                  </from>
                  <to>
                    <xdr:col>17</xdr:col>
                    <xdr:colOff>933450</xdr:colOff>
                    <xdr:row>9</xdr:row>
                    <xdr:rowOff>762000</xdr:rowOff>
                  </to>
                </anchor>
              </controlPr>
            </control>
          </mc:Choice>
        </mc:AlternateContent>
        <mc:AlternateContent xmlns:mc="http://schemas.openxmlformats.org/markup-compatibility/2006">
          <mc:Choice Requires="x14">
            <control shapeId="32" r:id="rId26" name="チェック 56">
              <controlPr defaultSize="0" autoFill="0" autoLine="0" autoPict="0">
                <anchor moveWithCells="1">
                  <from>
                    <xdr:col>17</xdr:col>
                    <xdr:colOff>1152525</xdr:colOff>
                    <xdr:row>9</xdr:row>
                    <xdr:rowOff>333375</xdr:rowOff>
                  </from>
                  <to>
                    <xdr:col>17</xdr:col>
                    <xdr:colOff>1838325</xdr:colOff>
                    <xdr:row>9</xdr:row>
                    <xdr:rowOff>552450</xdr:rowOff>
                  </to>
                </anchor>
              </controlPr>
            </control>
          </mc:Choice>
        </mc:AlternateContent>
        <mc:AlternateContent xmlns:mc="http://schemas.openxmlformats.org/markup-compatibility/2006">
          <mc:Choice Requires="x14">
            <control shapeId="33" r:id="rId27" name="チェック 57">
              <controlPr defaultSize="0" autoFill="0" autoLine="0" autoPict="0">
                <anchor moveWithCells="1">
                  <from>
                    <xdr:col>17</xdr:col>
                    <xdr:colOff>2047875</xdr:colOff>
                    <xdr:row>9</xdr:row>
                    <xdr:rowOff>314325</xdr:rowOff>
                  </from>
                  <to>
                    <xdr:col>17</xdr:col>
                    <xdr:colOff>2714625</xdr:colOff>
                    <xdr:row>9</xdr:row>
                    <xdr:rowOff>552450</xdr:rowOff>
                  </to>
                </anchor>
              </controlPr>
            </control>
          </mc:Choice>
        </mc:AlternateContent>
        <mc:AlternateContent xmlns:mc="http://schemas.openxmlformats.org/markup-compatibility/2006">
          <mc:Choice Requires="x14">
            <control shapeId="34" r:id="rId28" name="チェック 58">
              <controlPr defaultSize="0" autoFill="0" autoLine="0" autoPict="0">
                <anchor moveWithCells="1">
                  <from>
                    <xdr:col>17</xdr:col>
                    <xdr:colOff>2514600</xdr:colOff>
                    <xdr:row>9</xdr:row>
                    <xdr:rowOff>314325</xdr:rowOff>
                  </from>
                  <to>
                    <xdr:col>17</xdr:col>
                    <xdr:colOff>3495675</xdr:colOff>
                    <xdr:row>9</xdr:row>
                    <xdr:rowOff>552450</xdr:rowOff>
                  </to>
                </anchor>
              </controlPr>
            </control>
          </mc:Choice>
        </mc:AlternateContent>
        <mc:AlternateContent xmlns:mc="http://schemas.openxmlformats.org/markup-compatibility/2006">
          <mc:Choice Requires="x14">
            <control shapeId="35" r:id="rId29" name="チェック 59">
              <controlPr defaultSize="0" autoFill="0" autoLine="0" autoPict="0">
                <anchor moveWithCells="1">
                  <from>
                    <xdr:col>17</xdr:col>
                    <xdr:colOff>3476625</xdr:colOff>
                    <xdr:row>9</xdr:row>
                    <xdr:rowOff>314325</xdr:rowOff>
                  </from>
                  <to>
                    <xdr:col>17</xdr:col>
                    <xdr:colOff>4295775</xdr:colOff>
                    <xdr:row>9</xdr:row>
                    <xdr:rowOff>552450</xdr:rowOff>
                  </to>
                </anchor>
              </controlPr>
            </control>
          </mc:Choice>
        </mc:AlternateContent>
        <mc:AlternateContent xmlns:mc="http://schemas.openxmlformats.org/markup-compatibility/2006">
          <mc:Choice Requires="x14">
            <control shapeId="36" r:id="rId30" name="チェック 60">
              <controlPr defaultSize="0" autoFill="0" autoLine="0" autoPict="0">
                <anchor moveWithCells="1">
                  <from>
                    <xdr:col>17</xdr:col>
                    <xdr:colOff>4191000</xdr:colOff>
                    <xdr:row>9</xdr:row>
                    <xdr:rowOff>314325</xdr:rowOff>
                  </from>
                  <to>
                    <xdr:col>17</xdr:col>
                    <xdr:colOff>4743450</xdr:colOff>
                    <xdr:row>9</xdr:row>
                    <xdr:rowOff>552450</xdr:rowOff>
                  </to>
                </anchor>
              </controlPr>
            </control>
          </mc:Choice>
        </mc:AlternateContent>
        <mc:AlternateContent xmlns:mc="http://schemas.openxmlformats.org/markup-compatibility/2006">
          <mc:Choice Requires="x14">
            <control shapeId="37" r:id="rId31" name="チェック 61">
              <controlPr defaultSize="0" autoFill="0" autoLine="0" autoPict="0">
                <anchor moveWithCells="1">
                  <from>
                    <xdr:col>17</xdr:col>
                    <xdr:colOff>838200</xdr:colOff>
                    <xdr:row>9</xdr:row>
                    <xdr:rowOff>533400</xdr:rowOff>
                  </from>
                  <to>
                    <xdr:col>17</xdr:col>
                    <xdr:colOff>1905000</xdr:colOff>
                    <xdr:row>9</xdr:row>
                    <xdr:rowOff>781050</xdr:rowOff>
                  </to>
                </anchor>
              </controlPr>
            </control>
          </mc:Choice>
        </mc:AlternateContent>
        <mc:AlternateContent xmlns:mc="http://schemas.openxmlformats.org/markup-compatibility/2006">
          <mc:Choice Requires="x14">
            <control shapeId="39" r:id="rId32" name="チェック 62">
              <controlPr defaultSize="0" autoFill="0" autoLine="0" autoPict="0">
                <anchor moveWithCells="1">
                  <from>
                    <xdr:col>17</xdr:col>
                    <xdr:colOff>1571625</xdr:colOff>
                    <xdr:row>9</xdr:row>
                    <xdr:rowOff>533400</xdr:rowOff>
                  </from>
                  <to>
                    <xdr:col>17</xdr:col>
                    <xdr:colOff>2476500</xdr:colOff>
                    <xdr:row>9</xdr:row>
                    <xdr:rowOff>781050</xdr:rowOff>
                  </to>
                </anchor>
              </controlPr>
            </control>
          </mc:Choice>
        </mc:AlternateContent>
        <mc:AlternateContent xmlns:mc="http://schemas.openxmlformats.org/markup-compatibility/2006">
          <mc:Choice Requires="x14">
            <control shapeId="40" r:id="rId33" name="チェック 63">
              <controlPr defaultSize="0" autoFill="0" autoLine="0" autoPict="0">
                <anchor moveWithCells="1">
                  <from>
                    <xdr:col>17</xdr:col>
                    <xdr:colOff>2466975</xdr:colOff>
                    <xdr:row>9</xdr:row>
                    <xdr:rowOff>523875</xdr:rowOff>
                  </from>
                  <to>
                    <xdr:col>17</xdr:col>
                    <xdr:colOff>2943225</xdr:colOff>
                    <xdr:row>9</xdr:row>
                    <xdr:rowOff>762000</xdr:rowOff>
                  </to>
                </anchor>
              </controlPr>
            </control>
          </mc:Choice>
        </mc:AlternateContent>
        <mc:AlternateContent xmlns:mc="http://schemas.openxmlformats.org/markup-compatibility/2006">
          <mc:Choice Requires="x14">
            <control shapeId="41" r:id="rId34" name="チェック 64">
              <controlPr defaultSize="0" autoFill="0" autoLine="0" autoPict="0">
                <anchor moveWithCells="1">
                  <from>
                    <xdr:col>17</xdr:col>
                    <xdr:colOff>3000375</xdr:colOff>
                    <xdr:row>9</xdr:row>
                    <xdr:rowOff>523875</xdr:rowOff>
                  </from>
                  <to>
                    <xdr:col>17</xdr:col>
                    <xdr:colOff>3762375</xdr:colOff>
                    <xdr:row>9</xdr:row>
                    <xdr:rowOff>762000</xdr:rowOff>
                  </to>
                </anchor>
              </controlPr>
            </control>
          </mc:Choice>
        </mc:AlternateContent>
        <mc:AlternateContent xmlns:mc="http://schemas.openxmlformats.org/markup-compatibility/2006">
          <mc:Choice Requires="x14">
            <control shapeId="42" r:id="rId35" name="チェック 65">
              <controlPr defaultSize="0" autoFill="0" autoLine="0" autoPict="0">
                <anchor moveWithCells="1">
                  <from>
                    <xdr:col>17</xdr:col>
                    <xdr:colOff>1438275</xdr:colOff>
                    <xdr:row>9</xdr:row>
                    <xdr:rowOff>76200</xdr:rowOff>
                  </from>
                  <to>
                    <xdr:col>17</xdr:col>
                    <xdr:colOff>2200275</xdr:colOff>
                    <xdr:row>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1"/>
  <sheetViews>
    <sheetView zoomScale="55" zoomScaleNormal="55" workbookViewId="0">
      <selection activeCell="C100" sqref="C100"/>
    </sheetView>
  </sheetViews>
  <sheetFormatPr defaultColWidth="8.75" defaultRowHeight="18.75" x14ac:dyDescent="0.4"/>
  <cols>
    <col min="1" max="1" width="2.875" customWidth="1"/>
    <col min="2" max="2" width="19.25" customWidth="1"/>
    <col min="3" max="3" width="19.875" customWidth="1"/>
    <col min="4" max="4" width="54.875" style="162" customWidth="1"/>
    <col min="5" max="5" width="14.125" customWidth="1"/>
    <col min="6" max="6" width="37.375" customWidth="1"/>
    <col min="7" max="7" width="25.875" customWidth="1"/>
    <col min="8" max="8" width="27.875" customWidth="1"/>
  </cols>
  <sheetData>
    <row r="1" spans="2:7" x14ac:dyDescent="0.4">
      <c r="B1" s="164"/>
      <c r="C1" s="164"/>
      <c r="D1" s="56"/>
    </row>
    <row r="2" spans="2:7" x14ac:dyDescent="0.4">
      <c r="B2" s="68"/>
      <c r="C2" s="68"/>
      <c r="D2" s="7"/>
    </row>
    <row r="3" spans="2:7" ht="38.25" customHeight="1" x14ac:dyDescent="0.4">
      <c r="B3" s="165" t="s">
        <v>105</v>
      </c>
      <c r="C3" s="174"/>
      <c r="D3" s="184"/>
      <c r="F3" s="21"/>
      <c r="G3" s="36"/>
    </row>
    <row r="4" spans="2:7" ht="40.5" customHeight="1" x14ac:dyDescent="0.4">
      <c r="B4" s="308" t="s">
        <v>107</v>
      </c>
      <c r="C4" s="309"/>
      <c r="D4" s="310"/>
      <c r="F4" s="21"/>
      <c r="G4" s="36"/>
    </row>
    <row r="5" spans="2:7" ht="30.75" customHeight="1" x14ac:dyDescent="0.4">
      <c r="B5" s="325" t="s">
        <v>194</v>
      </c>
      <c r="C5" s="326"/>
      <c r="D5" s="185" t="e">
        <f>D46</f>
        <v>#N/A</v>
      </c>
      <c r="F5" s="21"/>
      <c r="G5" s="36"/>
    </row>
    <row r="6" spans="2:7" x14ac:dyDescent="0.4">
      <c r="B6" s="327" t="s">
        <v>108</v>
      </c>
      <c r="C6" s="328"/>
      <c r="D6" s="186" t="str">
        <f>CONCATENATE(フレンドショップ登録用紙!C8)</f>
        <v/>
      </c>
      <c r="F6" s="21"/>
      <c r="G6" s="21"/>
    </row>
    <row r="7" spans="2:7" x14ac:dyDescent="0.4">
      <c r="B7" s="321" t="s">
        <v>54</v>
      </c>
      <c r="C7" s="322"/>
      <c r="D7" s="187" t="str">
        <f>CONCATENATE(フレンドショップ登録用紙!C9)</f>
        <v/>
      </c>
      <c r="F7" s="21"/>
      <c r="G7" s="21"/>
    </row>
    <row r="8" spans="2:7" x14ac:dyDescent="0.4">
      <c r="B8" s="329" t="s">
        <v>109</v>
      </c>
      <c r="C8" s="175" t="s">
        <v>110</v>
      </c>
      <c r="D8" s="187" t="str">
        <f>ASC(フレンドショップ登録用紙!C16)</f>
        <v/>
      </c>
      <c r="F8" s="73"/>
      <c r="G8" s="226"/>
    </row>
    <row r="9" spans="2:7" x14ac:dyDescent="0.4">
      <c r="B9" s="330"/>
      <c r="C9" s="175" t="s">
        <v>111</v>
      </c>
      <c r="D9" s="187" t="str">
        <f>CONCATENATE(フレンドショップ登録用紙!C17)</f>
        <v/>
      </c>
      <c r="F9" s="73"/>
      <c r="G9" s="227"/>
    </row>
    <row r="10" spans="2:7" x14ac:dyDescent="0.4">
      <c r="B10" s="330"/>
      <c r="C10" s="175" t="s">
        <v>168</v>
      </c>
      <c r="D10" s="187" t="str">
        <f>ASC(フレンドショップ登録用紙!C18)</f>
        <v/>
      </c>
      <c r="F10" s="214"/>
      <c r="G10" s="228"/>
    </row>
    <row r="11" spans="2:7" x14ac:dyDescent="0.4">
      <c r="B11" s="331"/>
      <c r="C11" s="175" t="s">
        <v>166</v>
      </c>
      <c r="D11" s="187" t="str">
        <f>ASC(フレンドショップ登録用紙!C19)</f>
        <v/>
      </c>
      <c r="F11" s="214"/>
      <c r="G11" s="228"/>
    </row>
    <row r="12" spans="2:7" x14ac:dyDescent="0.4">
      <c r="B12" s="321" t="s">
        <v>112</v>
      </c>
      <c r="C12" s="322"/>
      <c r="D12" s="187" t="str">
        <f>ASC(フレンドショップ登録用紙!C20)</f>
        <v/>
      </c>
      <c r="F12" s="215"/>
      <c r="G12" s="228"/>
    </row>
    <row r="13" spans="2:7" x14ac:dyDescent="0.4">
      <c r="B13" s="321" t="s">
        <v>113</v>
      </c>
      <c r="C13" s="322"/>
      <c r="D13" s="187" t="str">
        <f>ASC(フレンドショップ登録用紙!C22)</f>
        <v/>
      </c>
      <c r="F13" s="215"/>
      <c r="G13" s="228"/>
    </row>
    <row r="14" spans="2:7" x14ac:dyDescent="0.4">
      <c r="B14" s="321" t="s">
        <v>114</v>
      </c>
      <c r="C14" s="322"/>
      <c r="D14" s="235">
        <f>フレンドショップ登録用紙!C24</f>
        <v>0</v>
      </c>
      <c r="F14" s="215"/>
      <c r="G14" s="228"/>
    </row>
    <row r="15" spans="2:7" ht="65.25" customHeight="1" x14ac:dyDescent="0.4">
      <c r="B15" s="321" t="s">
        <v>116</v>
      </c>
      <c r="C15" s="322"/>
      <c r="D15" s="188">
        <f>フレンドショップ登録用紙!C27</f>
        <v>0</v>
      </c>
      <c r="F15" s="215"/>
      <c r="G15" s="228"/>
    </row>
    <row r="16" spans="2:7" x14ac:dyDescent="0.4">
      <c r="B16" s="321" t="s">
        <v>118</v>
      </c>
      <c r="C16" s="322"/>
      <c r="D16" s="187" t="str">
        <f>CONCATENATE(フレンドショップ登録用紙!C11)</f>
        <v/>
      </c>
      <c r="F16" s="215"/>
      <c r="G16" s="228"/>
    </row>
    <row r="17" spans="2:7" x14ac:dyDescent="0.4">
      <c r="B17" s="323" t="s">
        <v>119</v>
      </c>
      <c r="C17" s="324"/>
      <c r="D17" s="189" t="str">
        <f>CONCATENATE(フレンドショップ登録用紙!C12)</f>
        <v/>
      </c>
      <c r="F17" s="215"/>
      <c r="G17" s="228"/>
    </row>
    <row r="18" spans="2:7" x14ac:dyDescent="0.4">
      <c r="B18" s="69"/>
      <c r="C18" s="69"/>
      <c r="D18" s="170"/>
      <c r="F18" s="215"/>
      <c r="G18" s="228"/>
    </row>
    <row r="19" spans="2:7" ht="31.5" customHeight="1" x14ac:dyDescent="0.4">
      <c r="B19" s="305" t="s">
        <v>121</v>
      </c>
      <c r="C19" s="305"/>
      <c r="D19" s="305"/>
      <c r="F19" s="215"/>
      <c r="G19" s="228"/>
    </row>
    <row r="20" spans="2:7" ht="192" customHeight="1" x14ac:dyDescent="0.4">
      <c r="B20" s="316" t="s">
        <v>122</v>
      </c>
      <c r="C20" s="176" t="s">
        <v>123</v>
      </c>
      <c r="D20" s="190">
        <f>フレンドショップ登録用紙!C28</f>
        <v>0</v>
      </c>
      <c r="F20" s="215"/>
      <c r="G20" s="228"/>
    </row>
    <row r="21" spans="2:7" ht="209.25" customHeight="1" x14ac:dyDescent="0.4">
      <c r="B21" s="317"/>
      <c r="C21" s="177" t="s">
        <v>124</v>
      </c>
      <c r="D21" s="191" t="str">
        <f>CONCATENATE(E21,CHAR(10),F22,CHAR(10),CHAR(10),E23,F21,F23,F24,F26,F27)</f>
        <v>■営業案内
0
＜公式SNS＞</v>
      </c>
      <c r="E21" s="211" t="s">
        <v>252</v>
      </c>
      <c r="F21" s="216" t="str">
        <f>IF(フレンドショップ登録用紙!C41="","",CHAR(10)&amp;"■facebook：[A BLANK("&amp;フレンドショップ登録用紙!C41&amp;")(off)]"&amp;フレンドショップ登録用紙!C40&amp;"[/A]")</f>
        <v/>
      </c>
      <c r="G21" s="229"/>
    </row>
    <row r="22" spans="2:7" ht="33" customHeight="1" x14ac:dyDescent="0.4">
      <c r="B22" s="166"/>
      <c r="C22" s="178"/>
      <c r="D22" s="192"/>
      <c r="E22" s="211"/>
      <c r="F22" s="217">
        <f>フレンドショップ登録用紙!C26</f>
        <v>0</v>
      </c>
      <c r="G22" s="229"/>
    </row>
    <row r="23" spans="2:7" ht="33" customHeight="1" x14ac:dyDescent="0.4">
      <c r="B23" s="318" t="s">
        <v>8</v>
      </c>
      <c r="C23" s="179" t="s">
        <v>8</v>
      </c>
      <c r="D23" s="193" t="str">
        <f>ASC(フレンドショップ登録用紙!C25)</f>
        <v/>
      </c>
      <c r="E23" s="212" t="s">
        <v>188</v>
      </c>
      <c r="F23" s="216" t="str">
        <f>IF(フレンドショップ登録用紙!C43="","",CHAR(10)&amp;"■X：[A BLANK("&amp;フレンドショップ登録用紙!C43&amp;")(off)]"&amp;フレンドショップ登録用紙!C42&amp;"[/A]")</f>
        <v/>
      </c>
      <c r="G23" s="230"/>
    </row>
    <row r="24" spans="2:7" x14ac:dyDescent="0.4">
      <c r="B24" s="319"/>
      <c r="C24" s="180" t="s">
        <v>125</v>
      </c>
      <c r="D24" s="194" t="s">
        <v>117</v>
      </c>
      <c r="E24" s="212"/>
      <c r="F24" s="216" t="str">
        <f>IF(フレンドショップ登録用紙!C45="","",CHAR(10)&amp;"■Instagram：[A BLANK("&amp;フレンドショップ登録用紙!C45&amp;")(off)]"&amp;フレンドショップ登録用紙!C44&amp;"[/A]")</f>
        <v/>
      </c>
      <c r="G24" s="229"/>
    </row>
    <row r="25" spans="2:7" x14ac:dyDescent="0.4">
      <c r="B25" s="167"/>
      <c r="C25" s="168"/>
      <c r="D25" s="195"/>
      <c r="E25" s="212"/>
      <c r="F25" s="216"/>
      <c r="G25" s="229"/>
    </row>
    <row r="26" spans="2:7" x14ac:dyDescent="0.4">
      <c r="B26" s="316" t="s">
        <v>126</v>
      </c>
      <c r="C26" s="176" t="s">
        <v>19</v>
      </c>
      <c r="D26" s="193">
        <f>フレンドショップ登録用紙!C8</f>
        <v>0</v>
      </c>
      <c r="E26" s="212"/>
      <c r="F26" s="216" t="str">
        <f>IF(フレンドショップ登録用紙!C47="","",CHAR(10)&amp;"■YouTube：[A BLANK("&amp;フレンドショップ登録用紙!C47&amp;")(off)]"&amp;フレンドショップ登録用紙!C46&amp;"[/A]")</f>
        <v/>
      </c>
      <c r="G26" s="229"/>
    </row>
    <row r="27" spans="2:7" x14ac:dyDescent="0.4">
      <c r="B27" s="317"/>
      <c r="C27" s="177" t="s">
        <v>189</v>
      </c>
      <c r="D27" s="189" t="str">
        <f>CONCATENATE(フレンドショップ登録用紙!C18&amp;フレンドショップ登録用紙!C19)</f>
        <v/>
      </c>
      <c r="E27" s="212"/>
      <c r="F27" s="216" t="str">
        <f>IF(フレンドショップ登録用紙!C49="","",CHAR(10)&amp;"■LINE：[A BLANK(https://line.me/R/ti/p/%40"&amp;フレンドショップ登録用紙!C49&amp;")(off)]"&amp;フレンドショップ登録用紙!C48&amp;"[/A]")</f>
        <v/>
      </c>
      <c r="G27" s="229"/>
    </row>
    <row r="28" spans="2:7" x14ac:dyDescent="0.4">
      <c r="B28" s="168"/>
      <c r="C28" s="181"/>
      <c r="D28" s="196"/>
      <c r="E28" s="212"/>
      <c r="F28" s="216"/>
      <c r="G28" s="229"/>
    </row>
    <row r="29" spans="2:7" ht="60.75" customHeight="1" x14ac:dyDescent="0.4">
      <c r="B29" s="320" t="s">
        <v>63</v>
      </c>
      <c r="C29" s="176" t="s">
        <v>198</v>
      </c>
      <c r="D29" s="197">
        <f>フレンドショップ登録用紙!C29</f>
        <v>0</v>
      </c>
      <c r="E29" s="212" t="b">
        <v>1</v>
      </c>
      <c r="F29" s="218"/>
      <c r="G29" s="230"/>
    </row>
    <row r="30" spans="2:7" ht="40.5" customHeight="1" x14ac:dyDescent="0.4">
      <c r="B30" s="314"/>
      <c r="C30" s="177" t="s">
        <v>127</v>
      </c>
      <c r="D30" s="198" t="e">
        <f>VLOOKUP(E29,E30:F32,2,FALSE)</f>
        <v>#N/A</v>
      </c>
      <c r="E30" s="212" t="b">
        <v>0</v>
      </c>
      <c r="F30" s="219" t="s">
        <v>223</v>
      </c>
      <c r="G30" s="229"/>
    </row>
    <row r="31" spans="2:7" ht="18" customHeight="1" x14ac:dyDescent="0.4">
      <c r="B31" s="167"/>
      <c r="C31" s="21"/>
      <c r="D31" s="200"/>
      <c r="E31" s="212" t="b">
        <v>0</v>
      </c>
      <c r="F31" s="219" t="s">
        <v>225</v>
      </c>
      <c r="G31" s="229"/>
    </row>
    <row r="32" spans="2:7" ht="40.5" customHeight="1" x14ac:dyDescent="0.4">
      <c r="B32" s="306" t="s">
        <v>128</v>
      </c>
      <c r="C32" s="307"/>
      <c r="D32" s="199" t="s">
        <v>129</v>
      </c>
      <c r="E32" s="212" t="b">
        <v>0</v>
      </c>
      <c r="F32" s="219" t="s">
        <v>226</v>
      </c>
      <c r="G32" s="231"/>
    </row>
    <row r="33" spans="2:14" ht="21.75" customHeight="1" x14ac:dyDescent="0.4">
      <c r="B33" s="167"/>
      <c r="C33" s="167"/>
      <c r="D33" s="200"/>
      <c r="F33" s="220"/>
      <c r="G33" s="232"/>
    </row>
    <row r="34" spans="2:14" ht="40.5" customHeight="1" x14ac:dyDescent="0.4">
      <c r="B34" s="167"/>
      <c r="C34" s="167"/>
      <c r="D34" s="200"/>
      <c r="F34" s="136"/>
      <c r="G34" s="232"/>
    </row>
    <row r="35" spans="2:14" ht="31.5" customHeight="1" x14ac:dyDescent="0.4">
      <c r="B35" s="308" t="s">
        <v>160</v>
      </c>
      <c r="C35" s="309"/>
      <c r="D35" s="310"/>
      <c r="F35" s="221" t="s">
        <v>49</v>
      </c>
      <c r="G35" s="228"/>
      <c r="J35" s="311">
        <f>フレンドショップ登録用紙!C36</f>
        <v>0</v>
      </c>
      <c r="K35" s="312"/>
      <c r="L35" s="312"/>
      <c r="M35" s="312"/>
      <c r="N35" s="313"/>
    </row>
    <row r="36" spans="2:14" ht="83.25" customHeight="1" x14ac:dyDescent="0.4">
      <c r="B36" s="169" t="s">
        <v>147</v>
      </c>
      <c r="C36" s="182" t="s">
        <v>149</v>
      </c>
      <c r="D36" s="193" t="str">
        <f>CONCATENATE(フレンドショップ登録用紙!C34)</f>
        <v/>
      </c>
      <c r="F36" s="222"/>
      <c r="G36" s="233"/>
      <c r="H36" s="234"/>
    </row>
    <row r="37" spans="2:14" ht="135.75" customHeight="1" x14ac:dyDescent="0.4">
      <c r="B37" s="314" t="s">
        <v>148</v>
      </c>
      <c r="C37" s="315"/>
      <c r="D37" s="191" t="str">
        <f>CONCATENATE(フレンドショップ登録用紙!C35,CHAR(10),F37,)</f>
        <v xml:space="preserve">
[IFRAME]width=100% height=360 src=?rel=0 allowfullscreen[/IFRAME]</v>
      </c>
      <c r="F37" s="223" t="str">
        <f>CONCATENATE(F38,SUBSTITUTE(F36,"youtu.be/","youtube.com/embed/"),F39)</f>
        <v>[IFRAME]width=100% height=360 src=?rel=0 allowfullscreen[/IFRAME]</v>
      </c>
      <c r="G37" s="232"/>
    </row>
    <row r="38" spans="2:14" x14ac:dyDescent="0.4">
      <c r="B38" s="69"/>
      <c r="C38" s="69"/>
      <c r="D38" s="201"/>
      <c r="F38" s="224" t="s">
        <v>196</v>
      </c>
      <c r="G38" s="225"/>
    </row>
    <row r="39" spans="2:14" x14ac:dyDescent="0.4">
      <c r="B39" s="69"/>
      <c r="C39" s="69"/>
      <c r="D39" s="201"/>
      <c r="F39" s="224" t="s">
        <v>197</v>
      </c>
      <c r="G39" s="172"/>
    </row>
    <row r="40" spans="2:14" x14ac:dyDescent="0.4">
      <c r="B40" s="69"/>
      <c r="C40" s="69"/>
      <c r="D40" s="201"/>
      <c r="F40" s="225"/>
    </row>
    <row r="41" spans="2:14" x14ac:dyDescent="0.4">
      <c r="B41" s="69"/>
      <c r="C41" s="69"/>
      <c r="D41" s="170"/>
      <c r="F41" s="118"/>
    </row>
    <row r="42" spans="2:14" x14ac:dyDescent="0.4">
      <c r="B42" s="170"/>
      <c r="C42" s="170"/>
      <c r="D42" s="170"/>
      <c r="F42" s="118"/>
    </row>
    <row r="43" spans="2:14" x14ac:dyDescent="0.4">
      <c r="B43" s="170"/>
      <c r="C43" s="170"/>
      <c r="D43" s="170"/>
      <c r="F43" s="118"/>
    </row>
    <row r="44" spans="2:14" ht="37.5" customHeight="1" x14ac:dyDescent="0.4">
      <c r="B44" s="171" t="s">
        <v>208</v>
      </c>
      <c r="C44" s="183"/>
      <c r="D44" s="183"/>
      <c r="F44" s="118"/>
    </row>
    <row r="45" spans="2:14" ht="35.25" customHeight="1" x14ac:dyDescent="0.4">
      <c r="B45" s="172"/>
      <c r="C45" s="172"/>
      <c r="D45" s="202" t="s">
        <v>229</v>
      </c>
    </row>
    <row r="46" spans="2:14" ht="32.25" customHeight="1" x14ac:dyDescent="0.4">
      <c r="B46" s="296" t="s">
        <v>194</v>
      </c>
      <c r="C46" s="296"/>
      <c r="D46" s="203" t="e">
        <v>#N/A</v>
      </c>
      <c r="E46" s="213" t="s">
        <v>214</v>
      </c>
    </row>
    <row r="47" spans="2:14" ht="32.25" customHeight="1" x14ac:dyDescent="0.4">
      <c r="B47" s="296" t="s">
        <v>211</v>
      </c>
      <c r="C47" s="296"/>
      <c r="D47" s="203"/>
    </row>
    <row r="48" spans="2:14" ht="32.25" customHeight="1" x14ac:dyDescent="0.4">
      <c r="B48" s="304" t="s">
        <v>210</v>
      </c>
      <c r="C48" s="304"/>
      <c r="D48" s="203">
        <f>フレンドショップ登録用紙!C8</f>
        <v>0</v>
      </c>
    </row>
    <row r="49" spans="1:6" ht="32.25" customHeight="1" x14ac:dyDescent="0.4">
      <c r="B49" s="304" t="s">
        <v>212</v>
      </c>
      <c r="C49" s="304"/>
      <c r="D49" s="203">
        <f>フレンドショップ登録用紙!C9</f>
        <v>0</v>
      </c>
    </row>
    <row r="50" spans="1:6" ht="32.25" customHeight="1" x14ac:dyDescent="0.4">
      <c r="B50" s="296" t="s">
        <v>213</v>
      </c>
      <c r="C50" s="296"/>
      <c r="D50" s="203">
        <f>フレンドショップ登録用紙!C52</f>
        <v>0</v>
      </c>
    </row>
    <row r="51" spans="1:6" ht="32.25" customHeight="1" x14ac:dyDescent="0.4">
      <c r="B51" s="298" t="s">
        <v>209</v>
      </c>
      <c r="C51" s="298"/>
      <c r="D51" s="201"/>
    </row>
    <row r="52" spans="1:6" x14ac:dyDescent="0.4">
      <c r="B52" s="296" t="s">
        <v>215</v>
      </c>
      <c r="C52" s="296"/>
      <c r="D52" s="203">
        <f>フレンドショップ登録用紙!C16</f>
        <v>0</v>
      </c>
    </row>
    <row r="53" spans="1:6" ht="24" customHeight="1" x14ac:dyDescent="0.4">
      <c r="B53" s="296" t="s">
        <v>20</v>
      </c>
      <c r="C53" s="296"/>
      <c r="D53" s="203">
        <f>フレンドショップ登録用紙!C17</f>
        <v>0</v>
      </c>
    </row>
    <row r="54" spans="1:6" ht="32.25" customHeight="1" x14ac:dyDescent="0.4">
      <c r="B54" s="296" t="s">
        <v>13</v>
      </c>
      <c r="C54" s="296"/>
      <c r="D54" s="203">
        <f>フレンドショップ登録用紙!C18</f>
        <v>0</v>
      </c>
    </row>
    <row r="55" spans="1:6" ht="32.25" customHeight="1" x14ac:dyDescent="0.4">
      <c r="B55" s="296" t="s">
        <v>216</v>
      </c>
      <c r="C55" s="296"/>
      <c r="D55" s="203">
        <f>フレンドショップ登録用紙!C19</f>
        <v>0</v>
      </c>
    </row>
    <row r="56" spans="1:6" ht="32.25" customHeight="1" x14ac:dyDescent="0.4">
      <c r="B56" s="296" t="s">
        <v>217</v>
      </c>
      <c r="C56" s="296"/>
      <c r="D56" s="203"/>
    </row>
    <row r="57" spans="1:6" ht="32.25" customHeight="1" x14ac:dyDescent="0.4">
      <c r="B57" s="296" t="s">
        <v>6</v>
      </c>
      <c r="C57" s="296"/>
      <c r="D57" s="203">
        <f>フレンドショップ登録用紙!C20</f>
        <v>0</v>
      </c>
    </row>
    <row r="58" spans="1:6" ht="32.25" customHeight="1" x14ac:dyDescent="0.4">
      <c r="B58" s="296" t="s">
        <v>27</v>
      </c>
      <c r="C58" s="296"/>
      <c r="D58" s="203">
        <f>フレンドショップ登録用紙!C21</f>
        <v>0</v>
      </c>
    </row>
    <row r="59" spans="1:6" ht="32.25" customHeight="1" x14ac:dyDescent="0.4">
      <c r="B59" s="298" t="s">
        <v>218</v>
      </c>
      <c r="C59" s="298"/>
      <c r="D59" s="204" t="str">
        <f>IF(D52=D60,"※施設住所と同様の場合入力不要","")</f>
        <v>※施設住所と同様の場合入力不要</v>
      </c>
    </row>
    <row r="60" spans="1:6" ht="24" customHeight="1" x14ac:dyDescent="0.4">
      <c r="B60" s="296" t="s">
        <v>215</v>
      </c>
      <c r="C60" s="296"/>
      <c r="D60" s="205">
        <f>フレンドショップ登録用紙!C53</f>
        <v>0</v>
      </c>
    </row>
    <row r="61" spans="1:6" ht="35.25" customHeight="1" x14ac:dyDescent="0.4">
      <c r="B61" s="296" t="s">
        <v>192</v>
      </c>
      <c r="C61" s="296"/>
      <c r="D61" s="205">
        <f>フレンドショップ登録用紙!C54</f>
        <v>0</v>
      </c>
    </row>
    <row r="62" spans="1:6" ht="35.25" customHeight="1" x14ac:dyDescent="0.4">
      <c r="B62" s="296" t="s">
        <v>6</v>
      </c>
      <c r="C62" s="296"/>
      <c r="D62" s="205">
        <f>フレンドショップ登録用紙!C55</f>
        <v>0</v>
      </c>
      <c r="F62" s="118"/>
    </row>
    <row r="63" spans="1:6" ht="25.5" customHeight="1" x14ac:dyDescent="0.4">
      <c r="F63" s="118"/>
    </row>
    <row r="64" spans="1:6" ht="27" customHeight="1" x14ac:dyDescent="0.4">
      <c r="A64" s="163"/>
      <c r="B64" s="298" t="s">
        <v>219</v>
      </c>
      <c r="C64" s="298"/>
      <c r="D64" s="207"/>
    </row>
    <row r="65" spans="1:6" ht="30.75" customHeight="1" x14ac:dyDescent="0.4">
      <c r="A65" s="163"/>
      <c r="B65" s="299" t="s">
        <v>1</v>
      </c>
      <c r="C65" s="299"/>
      <c r="D65" s="208">
        <f>フレンドショップ登録用紙!C52</f>
        <v>0</v>
      </c>
    </row>
    <row r="66" spans="1:6" ht="30.75" customHeight="1" x14ac:dyDescent="0.4">
      <c r="A66" s="163"/>
      <c r="B66" s="299" t="s">
        <v>220</v>
      </c>
      <c r="C66" s="299"/>
      <c r="D66" s="209"/>
    </row>
    <row r="67" spans="1:6" ht="30.75" customHeight="1" x14ac:dyDescent="0.4">
      <c r="A67" s="163"/>
      <c r="B67" s="299" t="s">
        <v>155</v>
      </c>
      <c r="C67" s="299"/>
      <c r="D67" s="208">
        <f>フレンドショップ登録用紙!C58</f>
        <v>0</v>
      </c>
      <c r="E67" s="163"/>
    </row>
    <row r="68" spans="1:6" s="163" customFormat="1" ht="30.75" customHeight="1" x14ac:dyDescent="0.4">
      <c r="B68" s="299" t="s">
        <v>221</v>
      </c>
      <c r="C68" s="299"/>
      <c r="D68" s="208">
        <f>フレンドショップ登録用紙!C59</f>
        <v>0</v>
      </c>
    </row>
    <row r="69" spans="1:6" s="163" customFormat="1" ht="30.75" customHeight="1" x14ac:dyDescent="0.4">
      <c r="A69"/>
      <c r="B69" s="299" t="s">
        <v>164</v>
      </c>
      <c r="C69" s="299"/>
      <c r="D69" s="208">
        <f>フレンドショップ登録用紙!C55</f>
        <v>0</v>
      </c>
    </row>
    <row r="70" spans="1:6" s="163" customFormat="1" ht="30.75" customHeight="1" x14ac:dyDescent="0.4">
      <c r="A70"/>
      <c r="B70" s="299" t="s">
        <v>259</v>
      </c>
      <c r="C70" s="299"/>
      <c r="D70" s="208">
        <f>フレンドショップ登録用紙!C62</f>
        <v>0</v>
      </c>
    </row>
    <row r="71" spans="1:6" s="163" customFormat="1" ht="30.75" customHeight="1" x14ac:dyDescent="0.4">
      <c r="A71"/>
      <c r="B71" s="237"/>
      <c r="C71" s="237"/>
      <c r="D71" s="238"/>
      <c r="E71" s="240" t="b">
        <v>1</v>
      </c>
      <c r="F71" s="240"/>
    </row>
    <row r="72" spans="1:6" s="163" customFormat="1" ht="30.75" customHeight="1" x14ac:dyDescent="0.4">
      <c r="A72"/>
      <c r="B72" s="300" t="s">
        <v>260</v>
      </c>
      <c r="C72" s="301"/>
      <c r="D72" s="210" t="str">
        <f>VLOOKUP(E71,E72:F74,2,FALSE)</f>
        <v>施設住所と同じ</v>
      </c>
      <c r="E72" s="240" t="b">
        <v>1</v>
      </c>
      <c r="F72" s="241" t="s">
        <v>262</v>
      </c>
    </row>
    <row r="73" spans="1:6" s="163" customFormat="1" ht="30.75" customHeight="1" x14ac:dyDescent="0.4">
      <c r="A73"/>
      <c r="B73" s="302"/>
      <c r="C73" s="303"/>
      <c r="D73" s="210" t="str">
        <f>IF(E74=E71,フレンドショップ登録用紙!$C$61,"")</f>
        <v/>
      </c>
      <c r="E73" s="242" t="b">
        <v>0</v>
      </c>
      <c r="F73" s="243" t="s">
        <v>263</v>
      </c>
    </row>
    <row r="74" spans="1:6" s="163" customFormat="1" ht="30.75" customHeight="1" x14ac:dyDescent="0.4">
      <c r="A74"/>
      <c r="B74" s="237"/>
      <c r="C74" s="237"/>
      <c r="D74" s="239"/>
      <c r="E74" s="242" t="b">
        <v>0</v>
      </c>
      <c r="F74" s="243" t="s">
        <v>264</v>
      </c>
    </row>
    <row r="75" spans="1:6" s="163" customFormat="1" ht="30.75" customHeight="1" x14ac:dyDescent="0.4">
      <c r="A75"/>
      <c r="B75" s="299" t="s">
        <v>222</v>
      </c>
      <c r="C75" s="299"/>
      <c r="D75" s="208">
        <f>フレンドショップ登録用紙!C64</f>
        <v>0</v>
      </c>
    </row>
    <row r="76" spans="1:6" s="163" customFormat="1" ht="30.75" customHeight="1" x14ac:dyDescent="0.4">
      <c r="A76"/>
      <c r="B76" s="237"/>
      <c r="C76" s="237"/>
      <c r="D76" s="238"/>
      <c r="E76" s="240" t="b">
        <v>0</v>
      </c>
      <c r="F76" s="241" t="s">
        <v>265</v>
      </c>
    </row>
    <row r="77" spans="1:6" s="163" customFormat="1" ht="30.75" customHeight="1" x14ac:dyDescent="0.4">
      <c r="A77"/>
      <c r="B77" s="299" t="s">
        <v>181</v>
      </c>
      <c r="C77" s="299"/>
      <c r="D77" s="210" t="e">
        <f>VLOOKUP(E71,E76:F78,2,FALSE)</f>
        <v>#N/A</v>
      </c>
      <c r="E77" s="244" t="b">
        <v>0</v>
      </c>
      <c r="F77" s="243" t="s">
        <v>266</v>
      </c>
    </row>
    <row r="78" spans="1:6" s="163" customFormat="1" ht="33" customHeight="1" x14ac:dyDescent="0.4">
      <c r="A78"/>
      <c r="B78" s="173"/>
      <c r="C78" s="173"/>
      <c r="D78" s="236"/>
      <c r="E78" s="244" t="b">
        <v>0</v>
      </c>
      <c r="F78" s="243" t="s">
        <v>260</v>
      </c>
    </row>
    <row r="79" spans="1:6" s="163" customFormat="1" ht="33" customHeight="1" x14ac:dyDescent="0.4">
      <c r="A79"/>
      <c r="B79" s="173"/>
      <c r="C79" s="173"/>
      <c r="D79" s="236"/>
      <c r="E79"/>
    </row>
    <row r="80" spans="1:6" s="163" customFormat="1" ht="33" customHeight="1" x14ac:dyDescent="0.4">
      <c r="A80"/>
      <c r="B80" s="173"/>
      <c r="C80" s="173"/>
      <c r="D80" s="236"/>
      <c r="E80"/>
    </row>
    <row r="81" spans="2:6" ht="26.25" customHeight="1" x14ac:dyDescent="0.4">
      <c r="E81" s="163"/>
      <c r="F81" s="118"/>
    </row>
    <row r="82" spans="2:6" ht="26.25" customHeight="1" x14ac:dyDescent="0.4">
      <c r="B82" s="298" t="s">
        <v>40</v>
      </c>
      <c r="C82" s="298"/>
      <c r="E82" s="247" t="s">
        <v>251</v>
      </c>
      <c r="F82" s="118"/>
    </row>
    <row r="83" spans="2:6" ht="26.25" customHeight="1" x14ac:dyDescent="0.4">
      <c r="B83" s="296" t="s">
        <v>96</v>
      </c>
      <c r="C83" s="296"/>
      <c r="D83" s="206">
        <f>フレンドショップ登録用紙!C11</f>
        <v>0</v>
      </c>
      <c r="E83" s="248" t="e">
        <f>VLOOKUP(D83,フレンドショップ登録用紙!O:Q,3,FALSE)</f>
        <v>#N/A</v>
      </c>
    </row>
    <row r="84" spans="2:6" ht="26.25" customHeight="1" x14ac:dyDescent="0.4">
      <c r="B84" s="296" t="s">
        <v>250</v>
      </c>
      <c r="C84" s="296"/>
      <c r="D84" s="245">
        <f>フレンドショップ登録用紙!C12</f>
        <v>0</v>
      </c>
      <c r="E84" s="248" t="e">
        <f>VLOOKUP(D84,フレンドショップ登録用紙!O:Q,3,FALSE)</f>
        <v>#N/A</v>
      </c>
    </row>
    <row r="85" spans="2:6" ht="26.25" customHeight="1" x14ac:dyDescent="0.4">
      <c r="B85" s="173"/>
      <c r="C85" s="173"/>
      <c r="D85" s="201"/>
    </row>
    <row r="86" spans="2:6" ht="26.25" customHeight="1" x14ac:dyDescent="0.4">
      <c r="B86" s="298" t="s">
        <v>186</v>
      </c>
      <c r="C86" s="298"/>
    </row>
    <row r="87" spans="2:6" ht="26.25" customHeight="1" x14ac:dyDescent="0.4">
      <c r="B87" s="296" t="s">
        <v>96</v>
      </c>
      <c r="C87" s="296"/>
      <c r="D87" s="245">
        <f>フレンドショップ登録用紙!C14</f>
        <v>0</v>
      </c>
      <c r="E87" s="249" t="str">
        <f>IF(フレンドショップ登録用紙!C14="","98.なし","")</f>
        <v>98.なし</v>
      </c>
    </row>
    <row r="88" spans="2:6" ht="26.25" customHeight="1" x14ac:dyDescent="0.4">
      <c r="B88" s="296" t="s">
        <v>250</v>
      </c>
      <c r="C88" s="296"/>
      <c r="D88" s="245">
        <f>フレンドショップ登録用紙!C15</f>
        <v>0</v>
      </c>
      <c r="E88" s="250"/>
    </row>
    <row r="89" spans="2:6" ht="26.25" customHeight="1" x14ac:dyDescent="0.4"/>
    <row r="90" spans="2:6" ht="26.25" customHeight="1" x14ac:dyDescent="0.4">
      <c r="B90" s="298" t="s">
        <v>253</v>
      </c>
      <c r="C90" s="298"/>
      <c r="E90" s="163"/>
    </row>
    <row r="91" spans="2:6" ht="26.25" customHeight="1" x14ac:dyDescent="0.4">
      <c r="B91" s="296" t="s">
        <v>75</v>
      </c>
      <c r="C91" s="296"/>
      <c r="D91" s="245">
        <f>フレンドショップ登録用紙!C31</f>
        <v>0</v>
      </c>
    </row>
    <row r="92" spans="2:6" ht="26.25" customHeight="1" x14ac:dyDescent="0.4"/>
    <row r="93" spans="2:6" ht="26.25" customHeight="1" x14ac:dyDescent="0.4">
      <c r="B93" s="298" t="s">
        <v>21</v>
      </c>
      <c r="C93" s="298"/>
    </row>
    <row r="94" spans="2:6" ht="26.25" customHeight="1" x14ac:dyDescent="0.4">
      <c r="B94" s="296" t="s">
        <v>198</v>
      </c>
      <c r="C94" s="296"/>
      <c r="D94" s="246">
        <f>D29</f>
        <v>0</v>
      </c>
    </row>
    <row r="95" spans="2:6" ht="26.25" customHeight="1" x14ac:dyDescent="0.4">
      <c r="B95" s="296" t="s">
        <v>200</v>
      </c>
      <c r="C95" s="296"/>
      <c r="D95" s="246" t="e">
        <f>D30</f>
        <v>#N/A</v>
      </c>
    </row>
    <row r="96" spans="2:6" ht="24.75" customHeight="1" x14ac:dyDescent="0.4"/>
    <row r="97" spans="1:4" ht="32.25" customHeight="1" x14ac:dyDescent="0.4"/>
    <row r="98" spans="1:4" ht="32.25" customHeight="1" x14ac:dyDescent="0.4"/>
    <row r="99" spans="1:4" ht="19.5" x14ac:dyDescent="0.4">
      <c r="A99" s="163"/>
      <c r="B99" s="297"/>
      <c r="C99" s="297"/>
      <c r="D99" s="207"/>
    </row>
    <row r="100" spans="1:4" ht="36.75" customHeight="1" x14ac:dyDescent="0.4"/>
    <row r="101" spans="1:4" ht="36.75" customHeight="1" x14ac:dyDescent="0.4"/>
  </sheetData>
  <mergeCells count="59">
    <mergeCell ref="B4:D4"/>
    <mergeCell ref="B5:C5"/>
    <mergeCell ref="B6:C6"/>
    <mergeCell ref="B7:C7"/>
    <mergeCell ref="B12:C12"/>
    <mergeCell ref="B8:B11"/>
    <mergeCell ref="B13:C13"/>
    <mergeCell ref="B14:C14"/>
    <mergeCell ref="B15:C15"/>
    <mergeCell ref="B16:C16"/>
    <mergeCell ref="B17:C17"/>
    <mergeCell ref="B19:D19"/>
    <mergeCell ref="B32:C32"/>
    <mergeCell ref="B35:D35"/>
    <mergeCell ref="J35:N35"/>
    <mergeCell ref="B37:C37"/>
    <mergeCell ref="B20:B21"/>
    <mergeCell ref="B23:B24"/>
    <mergeCell ref="B26:B27"/>
    <mergeCell ref="B29:B30"/>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72:C73"/>
    <mergeCell ref="B82:C82"/>
    <mergeCell ref="B83:C83"/>
    <mergeCell ref="B64:C64"/>
    <mergeCell ref="B65:C65"/>
    <mergeCell ref="B87:C87"/>
    <mergeCell ref="B66:C66"/>
    <mergeCell ref="B67:C67"/>
    <mergeCell ref="B68:C68"/>
    <mergeCell ref="B69:C69"/>
    <mergeCell ref="B70:C70"/>
    <mergeCell ref="B75:C75"/>
    <mergeCell ref="B77:C77"/>
    <mergeCell ref="B84:C84"/>
    <mergeCell ref="B86:C86"/>
    <mergeCell ref="B94:C94"/>
    <mergeCell ref="B95:C95"/>
    <mergeCell ref="B99:C99"/>
    <mergeCell ref="B88:C88"/>
    <mergeCell ref="B90:C90"/>
    <mergeCell ref="B91:C91"/>
    <mergeCell ref="B93:C93"/>
  </mergeCells>
  <phoneticPr fontId="1"/>
  <conditionalFormatting sqref="F36">
    <cfRule type="containsBlanks" dxfId="93" priority="1">
      <formula>LEN(TRIM(F36))=0</formula>
    </cfRule>
  </conditionalFormatting>
  <conditionalFormatting sqref="G8:G9">
    <cfRule type="containsText" dxfId="92" priority="142" operator="containsText" text="下さい">
      <formula>NOT(ISERROR(SEARCH("下さい",G8)))</formula>
    </cfRule>
    <cfRule type="containsText" dxfId="91" priority="141" operator="containsText" text="等">
      <formula>NOT(ISERROR(SEARCH("等",G8)))</formula>
    </cfRule>
    <cfRule type="containsText" dxfId="90" priority="140" operator="containsText" text="又">
      <formula>NOT(ISERROR(SEARCH("又",G8)))</formula>
    </cfRule>
    <cfRule type="containsText" dxfId="89" priority="139" operator="containsText" text="迄">
      <formula>NOT(ISERROR(SEARCH("迄",G8)))</formula>
    </cfRule>
    <cfRule type="containsText" dxfId="88" priority="138" operator="containsText" text="取扱">
      <formula>NOT(ISERROR(SEARCH("取扱",G8)))</formula>
    </cfRule>
    <cfRule type="containsText" dxfId="87" priority="137" operator="containsText" text="ホームページ">
      <formula>NOT(ISERROR(SEARCH("ホームページ",G8)))</formula>
    </cfRule>
    <cfRule type="containsText" dxfId="86" priority="136" operator="containsText" text="HP">
      <formula>NOT(ISERROR(SEARCH("HP",G8)))</formula>
    </cfRule>
    <cfRule type="containsText" dxfId="85" priority="135" operator="containsText" text="WEBサイト">
      <formula>NOT(ISERROR(SEARCH("WEBサイト",G8)))</formula>
    </cfRule>
    <cfRule type="containsText" dxfId="84" priority="134" operator="containsText" text="ml">
      <formula>NOT(ISERROR(SEARCH("ml",G8)))</formula>
    </cfRule>
    <cfRule type="containsText" dxfId="83" priority="133" operator="containsText" text="ML">
      <formula>NOT(ISERROR(SEARCH("ML",G8)))</formula>
    </cfRule>
    <cfRule type="containsText" dxfId="82" priority="147" operator="containsText" text="皆様">
      <formula>NOT(ISERROR(SEARCH("皆様",G8)))</formula>
    </cfRule>
    <cfRule type="containsText" dxfId="81" priority="132" operator="containsText" text="美味">
      <formula>NOT(ISERROR(SEARCH("美味",G8)))</formula>
    </cfRule>
    <cfRule type="containsText" dxfId="80" priority="131" operator="containsText" text="旨味">
      <formula>NOT(ISERROR(SEARCH("旨味",G8)))</formula>
    </cfRule>
    <cfRule type="containsText" dxfId="79" priority="130" operator="containsText" text="旨み">
      <formula>NOT(ISERROR(SEARCH("旨み",G8)))</formula>
    </cfRule>
    <cfRule type="containsText" dxfId="78" priority="129" operator="containsText" text="うま味">
      <formula>NOT(ISERROR(SEARCH("うま味",G8)))</formula>
    </cfRule>
    <cfRule type="containsText" dxfId="77" priority="128" operator="containsText" text="ｍｌ">
      <formula>NOT(ISERROR(SEARCH("ｍｌ",G8)))</formula>
    </cfRule>
    <cfRule type="containsText" dxfId="76" priority="143" operator="containsText" text="出来る">
      <formula>NOT(ISERROR(SEARCH("出来る",G8)))</formula>
    </cfRule>
    <cfRule type="containsText" dxfId="75" priority="144" operator="containsText" text="為">
      <formula>NOT(ISERROR(SEARCH("為",G8)))</formula>
    </cfRule>
    <cfRule type="containsText" dxfId="74" priority="145" operator="containsText" text="更に">
      <formula>NOT(ISERROR(SEARCH("更に",G8)))</formula>
    </cfRule>
    <cfRule type="containsText" dxfId="73" priority="146" operator="containsText" text="様々">
      <formula>NOT(ISERROR(SEARCH("様々",G8)))</formula>
    </cfRule>
    <cfRule type="containsText" dxfId="72" priority="148" operator="containsText" text="お客様">
      <formula>NOT(ISERROR(SEARCH("お客様",G8)))</formula>
    </cfRule>
    <cfRule type="containsText" dxfId="71" priority="149" operator="containsText" text="子供">
      <formula>NOT(ISERROR(SEARCH("子供",G8)))</formula>
    </cfRule>
    <cfRule type="containsText" dxfId="70" priority="150" operator="containsText" text="ケ月">
      <formula>NOT(ISERROR(SEARCH("ケ月",G8)))</formula>
    </cfRule>
    <cfRule type="containsText" dxfId="69" priority="151" operator="containsText" text="か月">
      <formula>NOT(ISERROR(SEARCH("か月",G8)))</formula>
    </cfRule>
    <cfRule type="containsText" dxfId="68" priority="152" operator="containsText" text="ヶ月">
      <formula>NOT(ISERROR(SEARCH("ヶ月",G8)))</formula>
    </cfRule>
    <cfRule type="containsText" dxfId="67" priority="153" operator="containsText" text="ヵ月">
      <formula>NOT(ISERROR(SEARCH("ヵ月",G8)))</formula>
    </cfRule>
    <cfRule type="containsText" dxfId="66" priority="156" operator="containsText" text="おススメ">
      <formula>NOT(ISERROR(SEARCH("おススメ",G8)))</formula>
    </cfRule>
    <cfRule type="containsText" dxfId="65" priority="158" operator="containsText" text="美味しく">
      <formula>NOT(ISERROR(SEARCH("美味しく",G8)))</formula>
    </cfRule>
    <cfRule type="containsText" dxfId="64" priority="188" operator="containsText" text="お勧め、オススメ">
      <formula>NOT(ISERROR(SEARCH("お勧め、オススメ",G8)))</formula>
    </cfRule>
    <cfRule type="containsText" dxfId="63" priority="189" operator="containsText" text="頂く">
      <formula>NOT(ISERROR(SEARCH("頂く",G8)))</formula>
    </cfRule>
    <cfRule type="containsText" dxfId="62" priority="190" operator="containsText" text="美味しい">
      <formula>NOT(ISERROR(SEARCH("美味しい",G8)))</formula>
    </cfRule>
  </conditionalFormatting>
  <conditionalFormatting sqref="G23">
    <cfRule type="containsText" dxfId="61" priority="18" operator="containsText" text="為">
      <formula>NOT(ISERROR(SEARCH("為",G23)))</formula>
    </cfRule>
    <cfRule type="containsText" dxfId="60" priority="19" operator="containsText" text="更に">
      <formula>NOT(ISERROR(SEARCH("更に",G23)))</formula>
    </cfRule>
    <cfRule type="containsText" dxfId="59" priority="20" operator="containsText" text="様々">
      <formula>NOT(ISERROR(SEARCH("様々",G23)))</formula>
    </cfRule>
    <cfRule type="containsText" dxfId="58" priority="21" operator="containsText" text="皆様">
      <formula>NOT(ISERROR(SEARCH("皆様",G23)))</formula>
    </cfRule>
    <cfRule type="containsText" dxfId="57" priority="22" operator="containsText" text="お客様">
      <formula>NOT(ISERROR(SEARCH("お客様",G23)))</formula>
    </cfRule>
    <cfRule type="containsText" dxfId="56" priority="23" operator="containsText" text="子供">
      <formula>NOT(ISERROR(SEARCH("子供",G23)))</formula>
    </cfRule>
    <cfRule type="containsText" dxfId="55" priority="24" operator="containsText" text="ケ月">
      <formula>NOT(ISERROR(SEARCH("ケ月",G23)))</formula>
    </cfRule>
    <cfRule type="containsText" dxfId="54" priority="25" operator="containsText" text="か月">
      <formula>NOT(ISERROR(SEARCH("か月",G23)))</formula>
    </cfRule>
    <cfRule type="containsText" dxfId="53" priority="26" operator="containsText" text="ヶ月">
      <formula>NOT(ISERROR(SEARCH("ヶ月",G23)))</formula>
    </cfRule>
    <cfRule type="containsText" dxfId="52" priority="27" operator="containsText" text="ヵ月">
      <formula>NOT(ISERROR(SEARCH("ヵ月",G23)))</formula>
    </cfRule>
    <cfRule type="containsText" dxfId="51" priority="30" operator="containsText" text="おススメ">
      <formula>NOT(ISERROR(SEARCH("おススメ",G23)))</formula>
    </cfRule>
    <cfRule type="containsText" dxfId="50" priority="32" operator="containsText" text="美味しく">
      <formula>NOT(ISERROR(SEARCH("美味しく",G23)))</formula>
    </cfRule>
    <cfRule type="containsText" dxfId="49" priority="62" operator="containsText" text="お勧め、オススメ">
      <formula>NOT(ISERROR(SEARCH("お勧め、オススメ",G23)))</formula>
    </cfRule>
    <cfRule type="containsText" dxfId="48" priority="63" operator="containsText" text="頂く">
      <formula>NOT(ISERROR(SEARCH("頂く",G23)))</formula>
    </cfRule>
    <cfRule type="containsText" dxfId="47" priority="64" operator="containsText" text="美味しい">
      <formula>NOT(ISERROR(SEARCH("美味しい",G23)))</formula>
    </cfRule>
    <cfRule type="containsText" dxfId="46" priority="12" operator="containsText" text="取扱">
      <formula>NOT(ISERROR(SEARCH("取扱",G23)))</formula>
    </cfRule>
    <cfRule type="containsText" dxfId="45" priority="2" operator="containsText" text="ｍｌ">
      <formula>NOT(ISERROR(SEARCH("ｍｌ",G23)))</formula>
    </cfRule>
    <cfRule type="containsText" dxfId="44" priority="3" operator="containsText" text="うま味">
      <formula>NOT(ISERROR(SEARCH("うま味",G23)))</formula>
    </cfRule>
    <cfRule type="containsText" dxfId="43" priority="4" operator="containsText" text="旨み">
      <formula>NOT(ISERROR(SEARCH("旨み",G23)))</formula>
    </cfRule>
    <cfRule type="containsText" dxfId="42" priority="5" operator="containsText" text="旨味">
      <formula>NOT(ISERROR(SEARCH("旨味",G23)))</formula>
    </cfRule>
    <cfRule type="containsText" dxfId="41" priority="6" operator="containsText" text="美味">
      <formula>NOT(ISERROR(SEARCH("美味",G23)))</formula>
    </cfRule>
    <cfRule type="containsText" dxfId="40" priority="7" operator="containsText" text="ML">
      <formula>NOT(ISERROR(SEARCH("ML",G23)))</formula>
    </cfRule>
    <cfRule type="containsText" dxfId="39" priority="8" operator="containsText" text="ml">
      <formula>NOT(ISERROR(SEARCH("ml",G23)))</formula>
    </cfRule>
    <cfRule type="containsText" dxfId="38" priority="9" operator="containsText" text="WEBサイト">
      <formula>NOT(ISERROR(SEARCH("WEBサイト",G23)))</formula>
    </cfRule>
    <cfRule type="containsText" dxfId="37" priority="10" operator="containsText" text="HP">
      <formula>NOT(ISERROR(SEARCH("HP",G23)))</formula>
    </cfRule>
    <cfRule type="containsText" dxfId="36" priority="11" operator="containsText" text="ホームページ">
      <formula>NOT(ISERROR(SEARCH("ホームページ",G23)))</formula>
    </cfRule>
    <cfRule type="containsText" dxfId="35" priority="13" operator="containsText" text="迄">
      <formula>NOT(ISERROR(SEARCH("迄",G23)))</formula>
    </cfRule>
    <cfRule type="containsText" dxfId="34" priority="14" operator="containsText" text="又">
      <formula>NOT(ISERROR(SEARCH("又",G23)))</formula>
    </cfRule>
    <cfRule type="containsText" dxfId="33" priority="15" operator="containsText" text="等">
      <formula>NOT(ISERROR(SEARCH("等",G23)))</formula>
    </cfRule>
    <cfRule type="containsText" dxfId="32" priority="16" operator="containsText" text="下さい">
      <formula>NOT(ISERROR(SEARCH("下さい",G23)))</formula>
    </cfRule>
    <cfRule type="containsText" dxfId="31" priority="17" operator="containsText" text="出来る">
      <formula>NOT(ISERROR(SEARCH("出来る",G23)))</formula>
    </cfRule>
  </conditionalFormatting>
  <conditionalFormatting sqref="G29">
    <cfRule type="containsText" dxfId="30" priority="79" operator="containsText" text="下さい">
      <formula>NOT(ISERROR(SEARCH("下さい",G29)))</formula>
    </cfRule>
    <cfRule type="containsText" dxfId="29" priority="78" operator="containsText" text="等">
      <formula>NOT(ISERROR(SEARCH("等",G29)))</formula>
    </cfRule>
    <cfRule type="containsText" dxfId="28" priority="77" operator="containsText" text="又">
      <formula>NOT(ISERROR(SEARCH("又",G29)))</formula>
    </cfRule>
    <cfRule type="containsText" dxfId="27" priority="76" operator="containsText" text="迄">
      <formula>NOT(ISERROR(SEARCH("迄",G29)))</formula>
    </cfRule>
    <cfRule type="containsText" dxfId="26" priority="75" operator="containsText" text="取扱">
      <formula>NOT(ISERROR(SEARCH("取扱",G29)))</formula>
    </cfRule>
    <cfRule type="containsText" dxfId="25" priority="74" operator="containsText" text="ホームページ">
      <formula>NOT(ISERROR(SEARCH("ホームページ",G29)))</formula>
    </cfRule>
    <cfRule type="containsText" dxfId="24" priority="73" operator="containsText" text="HP">
      <formula>NOT(ISERROR(SEARCH("HP",G29)))</formula>
    </cfRule>
    <cfRule type="containsText" dxfId="23" priority="72" operator="containsText" text="WEBサイト">
      <formula>NOT(ISERROR(SEARCH("WEBサイト",G29)))</formula>
    </cfRule>
    <cfRule type="containsText" dxfId="22" priority="71" operator="containsText" text="ml">
      <formula>NOT(ISERROR(SEARCH("ml",G29)))</formula>
    </cfRule>
    <cfRule type="containsText" dxfId="21" priority="70" operator="containsText" text="ML">
      <formula>NOT(ISERROR(SEARCH("ML",G29)))</formula>
    </cfRule>
    <cfRule type="containsText" dxfId="20" priority="69" operator="containsText" text="美味">
      <formula>NOT(ISERROR(SEARCH("美味",G29)))</formula>
    </cfRule>
    <cfRule type="containsText" dxfId="19" priority="68" operator="containsText" text="旨味">
      <formula>NOT(ISERROR(SEARCH("旨味",G29)))</formula>
    </cfRule>
    <cfRule type="containsText" dxfId="18" priority="67" operator="containsText" text="旨み">
      <formula>NOT(ISERROR(SEARCH("旨み",G29)))</formula>
    </cfRule>
    <cfRule type="containsText" dxfId="17" priority="66" operator="containsText" text="うま味">
      <formula>NOT(ISERROR(SEARCH("うま味",G29)))</formula>
    </cfRule>
    <cfRule type="containsText" dxfId="16" priority="65" operator="containsText" text="ｍｌ">
      <formula>NOT(ISERROR(SEARCH("ｍｌ",G29)))</formula>
    </cfRule>
    <cfRule type="containsText" dxfId="15" priority="81" operator="containsText" text="為">
      <formula>NOT(ISERROR(SEARCH("為",G29)))</formula>
    </cfRule>
    <cfRule type="containsText" dxfId="14" priority="82" operator="containsText" text="更に">
      <formula>NOT(ISERROR(SEARCH("更に",G29)))</formula>
    </cfRule>
    <cfRule type="containsText" dxfId="13" priority="83" operator="containsText" text="様々">
      <formula>NOT(ISERROR(SEARCH("様々",G29)))</formula>
    </cfRule>
    <cfRule type="containsText" dxfId="12" priority="84" operator="containsText" text="皆様">
      <formula>NOT(ISERROR(SEARCH("皆様",G29)))</formula>
    </cfRule>
    <cfRule type="containsText" dxfId="11" priority="80" operator="containsText" text="出来る">
      <formula>NOT(ISERROR(SEARCH("出来る",G29)))</formula>
    </cfRule>
    <cfRule type="containsText" dxfId="10" priority="85" operator="containsText" text="お客様">
      <formula>NOT(ISERROR(SEARCH("お客様",G29)))</formula>
    </cfRule>
    <cfRule type="containsText" dxfId="9" priority="86" operator="containsText" text="子供">
      <formula>NOT(ISERROR(SEARCH("子供",G29)))</formula>
    </cfRule>
    <cfRule type="containsText" dxfId="8" priority="87" operator="containsText" text="ケ月">
      <formula>NOT(ISERROR(SEARCH("ケ月",G29)))</formula>
    </cfRule>
    <cfRule type="containsText" dxfId="7" priority="88" operator="containsText" text="か月">
      <formula>NOT(ISERROR(SEARCH("か月",G29)))</formula>
    </cfRule>
    <cfRule type="containsText" dxfId="6" priority="89" operator="containsText" text="ヶ月">
      <formula>NOT(ISERROR(SEARCH("ヶ月",G29)))</formula>
    </cfRule>
    <cfRule type="containsText" dxfId="5" priority="90" operator="containsText" text="ヵ月">
      <formula>NOT(ISERROR(SEARCH("ヵ月",G29)))</formula>
    </cfRule>
    <cfRule type="containsText" dxfId="4" priority="93" operator="containsText" text="おススメ">
      <formula>NOT(ISERROR(SEARCH("おススメ",G29)))</formula>
    </cfRule>
    <cfRule type="containsText" dxfId="3" priority="95" operator="containsText" text="美味しく">
      <formula>NOT(ISERROR(SEARCH("美味しく",G29)))</formula>
    </cfRule>
    <cfRule type="containsText" dxfId="2" priority="125" operator="containsText" text="お勧め、オススメ">
      <formula>NOT(ISERROR(SEARCH("お勧め、オススメ",G29)))</formula>
    </cfRule>
    <cfRule type="containsText" dxfId="1" priority="126" operator="containsText" text="頂く">
      <formula>NOT(ISERROR(SEARCH("頂く",G29)))</formula>
    </cfRule>
    <cfRule type="containsText" dxfId="0" priority="127" operator="containsText" text="美味しい">
      <formula>NOT(ISERROR(SEARCH("美味しい",G29)))</formula>
    </cfRule>
  </conditionalFormatting>
  <pageMargins left="0.23622047244094488" right="0.23622047244094488" top="0.354330708661417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フレンドショップ登録用紙</vt:lpstr>
      <vt:lpstr>ウェブサイト掲載例</vt:lpstr>
      <vt:lpstr>WEB作業用</vt:lpstr>
      <vt:lpstr>WEB作業用!Print_Area</vt:lpstr>
      <vt:lpstr>フレンドショップ登録用紙!Print_Area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us04052</cp:lastModifiedBy>
  <cp:lastPrinted>2025-09-04T07:54:25Z</cp:lastPrinted>
  <dcterms:created xsi:type="dcterms:W3CDTF">2018-11-20T08:56:38Z</dcterms:created>
  <dcterms:modified xsi:type="dcterms:W3CDTF">2025-09-04T07:57:10Z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2025-01-23T02:47:09Z</vt:filetime>
  </property>
</Properties>
</file>